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75" windowWidth="18195" windowHeight="11820"/>
  </bookViews>
  <sheets>
    <sheet name="Order Sheet" sheetId="1" r:id="rId1"/>
    <sheet name="DATA" sheetId="2" r:id="rId2"/>
    <sheet name="OTHER" sheetId="3" r:id="rId3"/>
  </sheets>
  <calcPr calcId="145621"/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H16" i="1"/>
  <c r="J16" i="1" s="1"/>
  <c r="J28" i="1" s="1"/>
  <c r="J30" i="1" s="1"/>
  <c r="H17" i="1"/>
  <c r="J17" i="1" s="1"/>
  <c r="H18" i="1"/>
  <c r="H19" i="1"/>
  <c r="H20" i="1"/>
  <c r="H21" i="1"/>
  <c r="H22" i="1"/>
  <c r="H23" i="1"/>
  <c r="H24" i="1"/>
  <c r="H25" i="1"/>
  <c r="H26" i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2" i="1"/>
  <c r="E22" i="1" s="1"/>
  <c r="E28" i="1" s="1"/>
  <c r="E30" i="1" s="1"/>
  <c r="C23" i="1"/>
  <c r="E23" i="1" s="1"/>
  <c r="C24" i="1"/>
  <c r="E24" i="1" s="1"/>
  <c r="C25" i="1"/>
  <c r="E25" i="1" s="1"/>
  <c r="C26" i="1"/>
  <c r="E26" i="1" s="1"/>
</calcChain>
</file>

<file path=xl/sharedStrings.xml><?xml version="1.0" encoding="utf-8"?>
<sst xmlns="http://schemas.openxmlformats.org/spreadsheetml/2006/main" count="94" uniqueCount="53">
  <si>
    <t>NAME</t>
  </si>
  <si>
    <t>PRICE</t>
  </si>
  <si>
    <t>DESCRIPTION</t>
  </si>
  <si>
    <t>Casablanca</t>
  </si>
  <si>
    <t>Daffodil</t>
  </si>
  <si>
    <t>Dahlia</t>
  </si>
  <si>
    <t>Freesia</t>
  </si>
  <si>
    <t>Eric John</t>
  </si>
  <si>
    <t>Gardenia</t>
  </si>
  <si>
    <t>Goldenrod</t>
  </si>
  <si>
    <t>Hydrangea</t>
  </si>
  <si>
    <t>Ivy</t>
  </si>
  <si>
    <t>Lavender</t>
  </si>
  <si>
    <t>Lily Stargazer</t>
  </si>
  <si>
    <t>Moon Orchid</t>
  </si>
  <si>
    <t>ROSE NAME</t>
  </si>
  <si>
    <t>Summer Poinsetta</t>
  </si>
  <si>
    <t>Iris Hybrid</t>
  </si>
  <si>
    <t>Narcissus Hybrid</t>
  </si>
  <si>
    <t>Dahlia Hybrid</t>
  </si>
  <si>
    <t>Freesia Hybrid</t>
  </si>
  <si>
    <t>Gardenia jasminoides</t>
  </si>
  <si>
    <t>Solidago Hybrid</t>
  </si>
  <si>
    <t>Hydrangea macrophylla</t>
  </si>
  <si>
    <t>Hedera Helix</t>
  </si>
  <si>
    <t>Lavandula</t>
  </si>
  <si>
    <t>Chamelaucium pheliferum</t>
  </si>
  <si>
    <t>Lilium oriental hybrid</t>
  </si>
  <si>
    <t>Phalaenopsis amabilis</t>
  </si>
  <si>
    <t>Amaranthus hypochondriacus</t>
  </si>
  <si>
    <t>Bridal Pink</t>
  </si>
  <si>
    <t>Bridal White</t>
  </si>
  <si>
    <t>Champagne</t>
  </si>
  <si>
    <t>Diadem</t>
  </si>
  <si>
    <t>Emblem</t>
  </si>
  <si>
    <t>Fantasy</t>
  </si>
  <si>
    <t>Fire &amp; Ice</t>
  </si>
  <si>
    <t>Kardinal</t>
  </si>
  <si>
    <t>Lady Liberty</t>
  </si>
  <si>
    <t>Lavanda</t>
  </si>
  <si>
    <t>Osiana</t>
  </si>
  <si>
    <t>Royalty</t>
  </si>
  <si>
    <t>Hybrid</t>
  </si>
  <si>
    <t>ORDER NAME</t>
  </si>
  <si>
    <t>AMOUNT</t>
  </si>
  <si>
    <t>PLEASE ORDER</t>
  </si>
  <si>
    <t>Total Price</t>
  </si>
  <si>
    <t>Total</t>
  </si>
  <si>
    <t>Change</t>
  </si>
  <si>
    <t>CHANGE</t>
  </si>
  <si>
    <t>ORDERNAME</t>
  </si>
  <si>
    <t>TOTALPRICE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</si>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</sst>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£&quot;* #,##0.00_-;\-&quot;£&quot;* #,##0.00_-;_-&quot;£&quot;* &quot;-&quot;??_-;_-@_-"/>
    <numFmt numFmtId="165" formatCode="_-[$$-409]* #,##0.00_ ;_-[$$-409]* \-#,##0.00\ ;_-[$$-409]* &quot;-&quot;??_ ;_-@_ "/>
  </numFmts>
  <fonts count="2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165" fontId="0" fillId="0" borderId="0" xfId="0" applyNumberFormat="1"/>
    <xf numFmtId="165" fontId="0" fillId="0" borderId="0" xfId="1" applyNumberFormat="1" applyFont="1"/>
    <xf numFmtId="165" fontId="0" fillId="2" borderId="0" xfId="0" applyNumberFormat="1" applyFill="1"/>
    <xf numFmtId="165" fontId="0" fillId="2" borderId="0" xfId="2" applyNumberFormat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57150</xdr:rowOff>
    </xdr:from>
    <xdr:to>
      <xdr:col>6</xdr:col>
      <xdr:colOff>73025</xdr:colOff>
      <xdr:row>12</xdr:row>
      <xdr:rowOff>196850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6807200" cy="26543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ustin">
  <a:themeElements>
    <a:clrScheme name="Austin">
      <a:dk1>
        <a:sysClr val="windowText" lastClr="000000"/>
      </a:dk1>
      <a:lt1>
        <a:sysClr val="window" lastClr="FFFFFF"/>
      </a:lt1>
      <a:dk2>
        <a:srgbClr val="3E3D2D"/>
      </a:dk2>
      <a:lt2>
        <a:srgbClr val="CAF278"/>
      </a:lt2>
      <a:accent1>
        <a:srgbClr val="94C600"/>
      </a:accent1>
      <a:accent2>
        <a:srgbClr val="71685A"/>
      </a:accent2>
      <a:accent3>
        <a:srgbClr val="FF6700"/>
      </a:accent3>
      <a:accent4>
        <a:srgbClr val="909465"/>
      </a:accent4>
      <a:accent5>
        <a:srgbClr val="956B43"/>
      </a:accent5>
      <a:accent6>
        <a:srgbClr val="FEA022"/>
      </a:accent6>
      <a:hlink>
        <a:srgbClr val="E68200"/>
      </a:hlink>
      <a:folHlink>
        <a:srgbClr val="FFA94A"/>
      </a:folHlink>
    </a:clrScheme>
    <a:fontScheme name="Austin">
      <a:maj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ustin">
      <a:fillStyleLst>
        <a:solidFill>
          <a:schemeClr val="phClr"/>
        </a:solidFill>
        <a:gradFill rotWithShape="1">
          <a:gsLst>
            <a:gs pos="0">
              <a:schemeClr val="phClr">
                <a:tint val="20000"/>
                <a:satMod val="180000"/>
                <a:lumMod val="98000"/>
              </a:schemeClr>
            </a:gs>
            <a:gs pos="40000">
              <a:schemeClr val="phClr">
                <a:tint val="30000"/>
                <a:satMod val="260000"/>
                <a:lumMod val="84000"/>
              </a:schemeClr>
            </a:gs>
            <a:gs pos="100000">
              <a:schemeClr val="phClr">
                <a:tint val="100000"/>
                <a:satMod val="110000"/>
                <a:lumMod val="100000"/>
              </a:schemeClr>
            </a:gs>
          </a:gsLst>
          <a:lin ang="504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75000"/>
                <a:satMod val="120000"/>
                <a:lumMod val="9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>
            <a:bevelT w="50800" h="12700" prst="softRound"/>
          </a:sp3d>
        </a:effectStyle>
        <a:effectStyle>
          <a:effectLst>
            <a:outerShdw blurRad="44450" dist="50800" dir="5400000" sx="96000" rotWithShape="0">
              <a:srgbClr val="000000">
                <a:alpha val="3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20400000"/>
            </a:lightRig>
          </a:scene3d>
          <a:sp3d contourW="15875" prstMaterial="metal">
            <a:bevelT w="101600" h="25400" prst="softRound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94000"/>
                <a:satMod val="114000"/>
                <a:lumMod val="96000"/>
              </a:schemeClr>
            </a:gs>
            <a:gs pos="62000">
              <a:schemeClr val="phClr">
                <a:tint val="92000"/>
                <a:shade val="66000"/>
                <a:satMod val="110000"/>
                <a:lumMod val="80000"/>
              </a:schemeClr>
            </a:gs>
            <a:gs pos="100000">
              <a:schemeClr val="phClr">
                <a:tint val="89000"/>
                <a:shade val="62000"/>
                <a:satMod val="110000"/>
                <a:lumMod val="72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80000"/>
                <a:shade val="58000"/>
              </a:schemeClr>
              <a:schemeClr val="phClr">
                <a:tint val="73000"/>
                <a:shade val="68000"/>
                <a:satMod val="15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9"/>
  <sheetViews>
    <sheetView tabSelected="1" workbookViewId="0">
      <selection activeCell="F32" sqref="F32"/>
    </sheetView>
  </sheetViews>
  <sheetFormatPr defaultRowHeight="16.5" x14ac:dyDescent="0.3"/>
  <cols>
    <col min="2" max="7" width="16.125" customWidth="1"/>
    <col min="8" max="10" width="18" customWidth="1"/>
    <col min="11" max="11" width="18.125" customWidth="1"/>
  </cols>
  <sheetData>
    <row r="1" spans="1:2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x14ac:dyDescent="0.3">
      <c r="A15" s="1"/>
      <c r="B15" s="1" t="s">
        <v>43</v>
      </c>
      <c r="C15" s="1" t="s">
        <v>1</v>
      </c>
      <c r="D15" s="1" t="s">
        <v>44</v>
      </c>
      <c r="E15" s="1" t="s">
        <v>46</v>
      </c>
      <c r="F15" s="1"/>
      <c r="G15" s="1" t="s">
        <v>50</v>
      </c>
      <c r="H15" s="1" t="s">
        <v>1</v>
      </c>
      <c r="I15" s="1" t="s">
        <v>44</v>
      </c>
      <c r="J15" s="1" t="s">
        <v>51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x14ac:dyDescent="0.3">
      <c r="A16" s="1"/>
      <c r="B16" s="1" t="s">
        <v>45</v>
      </c>
      <c r="C16" s="4">
        <f>VLOOKUP(B16,DATA!B3:D16,2,FALSE)</f>
        <v>0</v>
      </c>
      <c r="D16" s="1"/>
      <c r="E16" s="4">
        <f>PRODUCT(C16,D16)</f>
        <v>0</v>
      </c>
      <c r="F16" s="1"/>
      <c r="G16" s="1" t="s">
        <v>45</v>
      </c>
      <c r="H16" s="4" t="e">
        <f>VLOOKUP(G16,DATA!F3:G14,2,FALSE)</f>
        <v>#N/A</v>
      </c>
      <c r="I16" s="1"/>
      <c r="J16" s="5" t="e">
        <f>PRODUCT(H16,I16)</f>
        <v>#N/A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x14ac:dyDescent="0.3">
      <c r="A17" s="1"/>
      <c r="B17" s="1" t="s">
        <v>45</v>
      </c>
      <c r="C17" s="4">
        <f>VLOOKUP(B17,DATA!B4:D16,2,FALSE)</f>
        <v>0</v>
      </c>
      <c r="D17" s="1"/>
      <c r="E17" s="4">
        <f t="shared" ref="E17:E26" si="0">PRODUCT(C17,D17)</f>
        <v>0</v>
      </c>
      <c r="F17" s="1"/>
      <c r="G17" s="1" t="s">
        <v>45</v>
      </c>
      <c r="H17" s="4">
        <f>VLOOKUP(G17,DATA!F4:G15,2,FALSE)</f>
        <v>0</v>
      </c>
      <c r="I17" s="1"/>
      <c r="J17" s="5">
        <f t="shared" ref="J17:J26" si="1">PRODUCT(H17,I17)</f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x14ac:dyDescent="0.3">
      <c r="A18" s="1"/>
      <c r="B18" s="1" t="s">
        <v>45</v>
      </c>
      <c r="C18" s="4">
        <f>VLOOKUP(B18,DATA!B5:D17,2,FALSE)</f>
        <v>0</v>
      </c>
      <c r="D18" s="1"/>
      <c r="E18" s="4">
        <f t="shared" si="0"/>
        <v>0</v>
      </c>
      <c r="F18" s="1"/>
      <c r="G18" s="1" t="s">
        <v>45</v>
      </c>
      <c r="H18" s="4">
        <f>VLOOKUP(G18,DATA!F5:G16,2,FALSE)</f>
        <v>0</v>
      </c>
      <c r="I18" s="1"/>
      <c r="J18" s="5">
        <f t="shared" si="1"/>
        <v>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3">
      <c r="A19" s="1"/>
      <c r="B19" s="1" t="s">
        <v>45</v>
      </c>
      <c r="C19" s="4">
        <f>VLOOKUP(B19,DATA!B6:D18,2,FALSE)</f>
        <v>0</v>
      </c>
      <c r="D19" s="1"/>
      <c r="E19" s="4">
        <f t="shared" si="0"/>
        <v>0</v>
      </c>
      <c r="F19" s="1"/>
      <c r="G19" s="1" t="s">
        <v>45</v>
      </c>
      <c r="H19" s="4">
        <f>VLOOKUP(G19,DATA!F6:G17,2,FALSE)</f>
        <v>0</v>
      </c>
      <c r="I19" s="1"/>
      <c r="J19" s="5">
        <f t="shared" si="1"/>
        <v>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3">
      <c r="A20" s="1"/>
      <c r="B20" s="1" t="s">
        <v>45</v>
      </c>
      <c r="C20" s="4">
        <f>VLOOKUP(B20,DATA!B7:D19,2,FALSE)</f>
        <v>0</v>
      </c>
      <c r="D20" s="1"/>
      <c r="E20" s="4">
        <f t="shared" si="0"/>
        <v>0</v>
      </c>
      <c r="F20" s="1"/>
      <c r="G20" s="1" t="s">
        <v>45</v>
      </c>
      <c r="H20" s="4">
        <f>VLOOKUP(G20,DATA!F7:G18,2,FALSE)</f>
        <v>0</v>
      </c>
      <c r="I20" s="1"/>
      <c r="J20" s="5">
        <f t="shared" si="1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3">
      <c r="A21" s="1"/>
      <c r="B21" s="1" t="s">
        <v>45</v>
      </c>
      <c r="C21" s="4">
        <f>VLOOKUP(B21,DATA!B8:D20,2,FALSE)</f>
        <v>0</v>
      </c>
      <c r="D21" s="1"/>
      <c r="E21" s="4">
        <f t="shared" si="0"/>
        <v>0</v>
      </c>
      <c r="F21" s="1"/>
      <c r="G21" s="1" t="s">
        <v>45</v>
      </c>
      <c r="H21" s="4">
        <f>VLOOKUP(G21,DATA!F8:G19,2,FALSE)</f>
        <v>0</v>
      </c>
      <c r="I21" s="1"/>
      <c r="J21" s="5">
        <f t="shared" si="1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3">
      <c r="A22" s="1"/>
      <c r="B22" s="1" t="s">
        <v>45</v>
      </c>
      <c r="C22" s="4">
        <f>VLOOKUP(B22,DATA!B9:D21,2,FALSE)</f>
        <v>0</v>
      </c>
      <c r="D22" s="1"/>
      <c r="E22" s="4">
        <f t="shared" si="0"/>
        <v>0</v>
      </c>
      <c r="F22" s="1"/>
      <c r="G22" s="1" t="s">
        <v>45</v>
      </c>
      <c r="H22" s="4">
        <f>VLOOKUP(G22,DATA!F9:G20,2,FALSE)</f>
        <v>0</v>
      </c>
      <c r="I22" s="1"/>
      <c r="J22" s="5">
        <f t="shared" si="1"/>
        <v>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3">
      <c r="A23" s="1"/>
      <c r="B23" s="1" t="s">
        <v>45</v>
      </c>
      <c r="C23" s="4">
        <f>VLOOKUP(B23,DATA!B10:D22,2,FALSE)</f>
        <v>0</v>
      </c>
      <c r="D23" s="1"/>
      <c r="E23" s="4">
        <f t="shared" si="0"/>
        <v>0</v>
      </c>
      <c r="F23" s="1"/>
      <c r="G23" s="1" t="s">
        <v>45</v>
      </c>
      <c r="H23" s="4">
        <f>VLOOKUP(G23,DATA!F10:G21,2,FALSE)</f>
        <v>0</v>
      </c>
      <c r="I23" s="1"/>
      <c r="J23" s="5">
        <f t="shared" si="1"/>
        <v>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3">
      <c r="A24" s="1"/>
      <c r="B24" s="1" t="s">
        <v>45</v>
      </c>
      <c r="C24" s="4">
        <f>VLOOKUP(B24,DATA!B11:D23,2,FALSE)</f>
        <v>0</v>
      </c>
      <c r="D24" s="1"/>
      <c r="E24" s="4">
        <f t="shared" si="0"/>
        <v>0</v>
      </c>
      <c r="F24" s="1"/>
      <c r="G24" s="1" t="s">
        <v>45</v>
      </c>
      <c r="H24" s="4">
        <f>VLOOKUP(G24,DATA!F11:G22,2,FALSE)</f>
        <v>0</v>
      </c>
      <c r="I24" s="1"/>
      <c r="J24" s="5">
        <f t="shared" si="1"/>
        <v>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3">
      <c r="A25" s="1"/>
      <c r="B25" s="1" t="s">
        <v>45</v>
      </c>
      <c r="C25" s="4">
        <f>VLOOKUP(B25,DATA!B12:D24,2,FALSE)</f>
        <v>0</v>
      </c>
      <c r="D25" s="1"/>
      <c r="E25" s="4">
        <f t="shared" si="0"/>
        <v>0</v>
      </c>
      <c r="F25" s="1"/>
      <c r="G25" s="1" t="s">
        <v>45</v>
      </c>
      <c r="H25" s="4">
        <f>VLOOKUP(G25,DATA!F12:G23,2,FALSE)</f>
        <v>0</v>
      </c>
      <c r="I25" s="1"/>
      <c r="J25" s="5">
        <f t="shared" si="1"/>
        <v>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3">
      <c r="A26" s="1"/>
      <c r="B26" s="1" t="s">
        <v>45</v>
      </c>
      <c r="C26" s="4">
        <f>VLOOKUP(B26,DATA!B13:D25,2,FALSE)</f>
        <v>0</v>
      </c>
      <c r="D26" s="1"/>
      <c r="E26" s="4">
        <f t="shared" si="0"/>
        <v>0</v>
      </c>
      <c r="F26" s="1"/>
      <c r="G26" s="1" t="s">
        <v>45</v>
      </c>
      <c r="H26" s="4">
        <f>VLOOKUP(G26,DATA!F13:G24,2,FALSE)</f>
        <v>0</v>
      </c>
      <c r="I26" s="1"/>
      <c r="J26" s="5">
        <f t="shared" si="1"/>
        <v>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3">
      <c r="A28" s="1"/>
      <c r="B28" s="1"/>
      <c r="C28" s="1"/>
      <c r="D28" s="1" t="s">
        <v>47</v>
      </c>
      <c r="E28" s="4">
        <f>SUM(E16:E26)</f>
        <v>0</v>
      </c>
      <c r="F28" s="1"/>
      <c r="G28" s="1"/>
      <c r="H28" s="1"/>
      <c r="I28" s="1" t="s">
        <v>47</v>
      </c>
      <c r="J28" s="4" t="e">
        <f>SUM(J16:J26)</f>
        <v>#N/A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3">
      <c r="A29" s="1"/>
      <c r="B29" s="1"/>
      <c r="C29" s="1"/>
      <c r="D29" s="1" t="s">
        <v>1</v>
      </c>
      <c r="E29" s="4"/>
      <c r="F29" s="1"/>
      <c r="G29" s="1"/>
      <c r="H29" s="1"/>
      <c r="I29" s="1" t="s">
        <v>52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3">
      <c r="A30" s="1"/>
      <c r="B30" s="1"/>
      <c r="C30" s="1"/>
      <c r="D30" s="1" t="s">
        <v>49</v>
      </c>
      <c r="E30" s="4">
        <f>E29-E28</f>
        <v>0</v>
      </c>
      <c r="F30" s="1"/>
      <c r="G30" s="1"/>
      <c r="H30" s="1"/>
      <c r="I30" s="1" t="s">
        <v>48</v>
      </c>
      <c r="J30" s="4" t="e">
        <f>J29-J28</f>
        <v>#N/A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</sheetData>
  <dataValidations count="1">
    <dataValidation type="list" allowBlank="1" showInputMessage="1" showErrorMessage="1" sqref="D16:D26 I16:I26">
      <formula1>"1,2,3,4,5,6,7,8,9,10"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DATA!$B$3:$B$16</xm:f>
          </x14:formula1>
          <xm:sqref>B16:B26</xm:sqref>
        </x14:dataValidation>
        <x14:dataValidation type="list" allowBlank="1" showInputMessage="1" showErrorMessage="1">
          <x14:formula1>
            <xm:f>DATA!$F$3:$F$15</xm:f>
          </x14:formula1>
          <xm:sqref>G16:G26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workbookViewId="0">
      <selection activeCell="H17" sqref="H17"/>
    </sheetView>
  </sheetViews>
  <sheetFormatPr defaultRowHeight="16.5" x14ac:dyDescent="0.3"/>
  <cols>
    <col min="2" max="3" width="18.125" customWidth="1"/>
    <col min="4" max="4" width="28.625" customWidth="1"/>
    <col min="5" max="8" width="18.125" customWidth="1"/>
  </cols>
  <sheetData>
    <row r="2" spans="2:8" x14ac:dyDescent="0.3">
      <c r="B2" t="s">
        <v>0</v>
      </c>
      <c r="C2" t="s">
        <v>1</v>
      </c>
      <c r="D2" t="s">
        <v>2</v>
      </c>
      <c r="F2" t="s">
        <v>15</v>
      </c>
      <c r="G2" t="s">
        <v>1</v>
      </c>
      <c r="H2" t="s">
        <v>2</v>
      </c>
    </row>
    <row r="3" spans="2:8" x14ac:dyDescent="0.3">
      <c r="B3" t="s">
        <v>3</v>
      </c>
      <c r="C3" s="2">
        <v>3.99</v>
      </c>
      <c r="D3" t="s">
        <v>17</v>
      </c>
      <c r="F3" t="s">
        <v>30</v>
      </c>
      <c r="G3" s="3">
        <v>3.99</v>
      </c>
      <c r="H3" t="s">
        <v>42</v>
      </c>
    </row>
    <row r="4" spans="2:8" x14ac:dyDescent="0.3">
      <c r="B4" t="s">
        <v>4</v>
      </c>
      <c r="C4" s="2">
        <v>1.99</v>
      </c>
      <c r="D4" t="s">
        <v>18</v>
      </c>
      <c r="F4" t="s">
        <v>31</v>
      </c>
      <c r="G4" s="2">
        <v>3.99</v>
      </c>
      <c r="H4" t="s">
        <v>42</v>
      </c>
    </row>
    <row r="5" spans="2:8" x14ac:dyDescent="0.3">
      <c r="B5" t="s">
        <v>5</v>
      </c>
      <c r="C5" s="2">
        <v>1.99</v>
      </c>
      <c r="D5" t="s">
        <v>19</v>
      </c>
      <c r="F5" t="s">
        <v>32</v>
      </c>
      <c r="G5" s="2">
        <v>4.99</v>
      </c>
      <c r="H5" t="s">
        <v>42</v>
      </c>
    </row>
    <row r="6" spans="2:8" x14ac:dyDescent="0.3">
      <c r="B6" t="s">
        <v>6</v>
      </c>
      <c r="C6" s="2">
        <v>3.99</v>
      </c>
      <c r="D6" t="s">
        <v>20</v>
      </c>
      <c r="F6" t="s">
        <v>33</v>
      </c>
      <c r="G6" s="2">
        <v>4.99</v>
      </c>
      <c r="H6" t="s">
        <v>42</v>
      </c>
    </row>
    <row r="7" spans="2:8" x14ac:dyDescent="0.3">
      <c r="B7" t="s">
        <v>16</v>
      </c>
      <c r="C7" s="2">
        <v>4.49</v>
      </c>
      <c r="D7" t="s">
        <v>29</v>
      </c>
      <c r="F7" t="s">
        <v>34</v>
      </c>
      <c r="G7" s="2">
        <v>3.99</v>
      </c>
      <c r="H7" t="s">
        <v>42</v>
      </c>
    </row>
    <row r="8" spans="2:8" x14ac:dyDescent="0.3">
      <c r="B8" t="s">
        <v>7</v>
      </c>
      <c r="C8" s="2">
        <v>3.99</v>
      </c>
      <c r="D8" t="s">
        <v>26</v>
      </c>
      <c r="F8" t="s">
        <v>35</v>
      </c>
      <c r="G8" s="2">
        <v>4.99</v>
      </c>
      <c r="H8" t="s">
        <v>42</v>
      </c>
    </row>
    <row r="9" spans="2:8" x14ac:dyDescent="0.3">
      <c r="B9" t="s">
        <v>8</v>
      </c>
      <c r="C9" s="2">
        <v>5.49</v>
      </c>
      <c r="D9" t="s">
        <v>21</v>
      </c>
      <c r="F9" t="s">
        <v>36</v>
      </c>
      <c r="G9" s="2">
        <v>4.99</v>
      </c>
      <c r="H9" t="s">
        <v>42</v>
      </c>
    </row>
    <row r="10" spans="2:8" x14ac:dyDescent="0.3">
      <c r="B10" t="s">
        <v>9</v>
      </c>
      <c r="C10" s="2">
        <v>4.99</v>
      </c>
      <c r="D10" t="s">
        <v>22</v>
      </c>
      <c r="F10" t="s">
        <v>37</v>
      </c>
      <c r="G10" s="2">
        <v>5.99</v>
      </c>
      <c r="H10" t="s">
        <v>42</v>
      </c>
    </row>
    <row r="11" spans="2:8" x14ac:dyDescent="0.3">
      <c r="B11" t="s">
        <v>10</v>
      </c>
      <c r="C11" s="2">
        <v>3.99</v>
      </c>
      <c r="D11" t="s">
        <v>23</v>
      </c>
      <c r="F11" t="s">
        <v>38</v>
      </c>
      <c r="G11" s="2">
        <v>4.99</v>
      </c>
      <c r="H11" t="s">
        <v>42</v>
      </c>
    </row>
    <row r="12" spans="2:8" x14ac:dyDescent="0.3">
      <c r="B12" t="s">
        <v>11</v>
      </c>
      <c r="C12" s="2">
        <v>2.99</v>
      </c>
      <c r="D12" t="s">
        <v>24</v>
      </c>
      <c r="F12" t="s">
        <v>39</v>
      </c>
      <c r="G12" s="2">
        <v>4.99</v>
      </c>
      <c r="H12" t="s">
        <v>42</v>
      </c>
    </row>
    <row r="13" spans="2:8" x14ac:dyDescent="0.3">
      <c r="B13" t="s">
        <v>12</v>
      </c>
      <c r="C13" s="2">
        <v>1.99</v>
      </c>
      <c r="D13" t="s">
        <v>25</v>
      </c>
      <c r="F13" t="s">
        <v>40</v>
      </c>
      <c r="G13" s="2">
        <v>3.99</v>
      </c>
      <c r="H13" t="s">
        <v>42</v>
      </c>
    </row>
    <row r="14" spans="2:8" x14ac:dyDescent="0.3">
      <c r="B14" t="s">
        <v>13</v>
      </c>
      <c r="C14" s="2">
        <v>3</v>
      </c>
      <c r="D14" t="s">
        <v>27</v>
      </c>
      <c r="F14" t="s">
        <v>41</v>
      </c>
      <c r="G14" s="2">
        <v>6.49</v>
      </c>
      <c r="H14" t="s">
        <v>42</v>
      </c>
    </row>
    <row r="15" spans="2:8" x14ac:dyDescent="0.3">
      <c r="B15" t="s">
        <v>14</v>
      </c>
      <c r="C15" s="2">
        <v>2.99</v>
      </c>
      <c r="D15" t="s">
        <v>28</v>
      </c>
      <c r="F15" t="s">
        <v>45</v>
      </c>
      <c r="G15" s="2">
        <v>0</v>
      </c>
    </row>
    <row r="16" spans="2:8" x14ac:dyDescent="0.3">
      <c r="B16" t="s">
        <v>45</v>
      </c>
      <c r="C16" s="2">
        <v>0</v>
      </c>
    </row>
    <row r="17" spans="3:3" x14ac:dyDescent="0.3">
      <c r="C17" s="2"/>
    </row>
    <row r="18" spans="3:3" x14ac:dyDescent="0.3">
      <c r="C1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Order Sheet</vt:lpstr>
      <vt:lpstr>DATA</vt:lpstr>
      <vt:lpstr>OTHER</vt:lpstr>
    </vt:vector>
  </TitlesOfParts>
  <Company>St.Andrews International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Angkrit Khemaphiratana</dc:creator>
  <cp:lastModifiedBy>Angkrit Khemaphiratana</cp:lastModifiedBy>
  <dcterms:created xsi:type="dcterms:W3CDTF">2012-05-24T04:20:18Z</dcterms:created>
  <dcterms:modified xsi:type="dcterms:W3CDTF">2012-05-24T05:24:35Z</dcterms:modified>
</cp:coreProperties>
</file>