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  <c r="E5" i="1"/>
  <c r="E6" i="1"/>
  <c r="E7" i="1"/>
  <c r="E8" i="1"/>
  <c r="E9" i="1"/>
  <c r="E10" i="1"/>
  <c r="E11" i="1"/>
  <c r="E12" i="1"/>
  <c r="E4" i="1"/>
  <c r="F5" i="1"/>
  <c r="F6" i="1"/>
  <c r="F7" i="1"/>
  <c r="F8" i="1"/>
  <c r="F9" i="1"/>
  <c r="F10" i="1"/>
  <c r="F11" i="1"/>
  <c r="F12" i="1"/>
  <c r="F4" i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4" i="1"/>
  <c r="I4" i="1" s="1"/>
</calcChain>
</file>

<file path=xl/sharedStrings.xml><?xml version="1.0" encoding="utf-8"?>
<sst xmlns="http://schemas.openxmlformats.org/spreadsheetml/2006/main" count="50" uniqueCount="28">
  <si>
    <t>HG-1</t>
  </si>
  <si>
    <t>double cutaway</t>
  </si>
  <si>
    <t>maple</t>
  </si>
  <si>
    <t>single humbucker</t>
  </si>
  <si>
    <t>HG-2</t>
  </si>
  <si>
    <t>two humbucker</t>
  </si>
  <si>
    <t>LEGACY</t>
  </si>
  <si>
    <t>alder</t>
  </si>
  <si>
    <t>three vintage-style Alnico single coil</t>
  </si>
  <si>
    <t>ASAT</t>
  </si>
  <si>
    <t>single cutaway</t>
  </si>
  <si>
    <t>two single coil</t>
  </si>
  <si>
    <t>ASAT III</t>
  </si>
  <si>
    <t>three magnetic field single coil</t>
  </si>
  <si>
    <t>BROADCASTER</t>
  </si>
  <si>
    <t>RAMPAGE</t>
  </si>
  <si>
    <t>ash</t>
  </si>
  <si>
    <t>Guitar</t>
  </si>
  <si>
    <t>Price</t>
  </si>
  <si>
    <t>Wood</t>
  </si>
  <si>
    <t>Please Select</t>
  </si>
  <si>
    <t>none</t>
  </si>
  <si>
    <t>$ 0</t>
  </si>
  <si>
    <t>Style</t>
  </si>
  <si>
    <t>Way</t>
  </si>
  <si>
    <t>No</t>
  </si>
  <si>
    <t>Quantity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</si>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</sst>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sz val="14"/>
      <color theme="7" tint="-0.499984740745262"/>
      <name val="Calibri"/>
      <family val="2"/>
      <scheme val="minor"/>
    </font>
    <font>
      <sz val="14"/>
      <color theme="5" tint="-0.249977111117893"/>
      <name val="Calibri"/>
      <family val="2"/>
      <scheme val="minor"/>
    </font>
    <font>
      <sz val="16"/>
      <color theme="2" tint="-0.499984740745262"/>
      <name val="Calibri"/>
      <family val="2"/>
      <scheme val="minor"/>
    </font>
    <font>
      <sz val="16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0" fontId="0" fillId="3" borderId="0" xfId="0" applyFill="1"/>
    <xf numFmtId="0" fontId="0" fillId="0" borderId="0" xfId="0" applyFill="1"/>
    <xf numFmtId="164" fontId="0" fillId="0" borderId="0" xfId="1" applyNumberFormat="1" applyFont="1" applyFill="1"/>
    <xf numFmtId="0" fontId="3" fillId="2" borderId="0" xfId="0" applyFont="1" applyFill="1"/>
    <xf numFmtId="0" fontId="4" fillId="2" borderId="0" xfId="0" applyFont="1" applyFill="1"/>
    <xf numFmtId="164" fontId="5" fillId="2" borderId="0" xfId="1" applyNumberFormat="1" applyFont="1" applyFill="1"/>
    <xf numFmtId="0" fontId="2" fillId="2" borderId="0" xfId="0" applyFont="1" applyFill="1"/>
    <xf numFmtId="0" fontId="6" fillId="2" borderId="0" xfId="0" applyFont="1" applyFill="1"/>
    <xf numFmtId="164" fontId="0" fillId="2" borderId="0" xfId="0" applyNumberForma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1855412</xdr:colOff>
      <xdr:row>0</xdr:row>
      <xdr:rowOff>374148</xdr:rowOff>
    </xdr:from>
    <xdr:ext cx="6328527" cy="937629"/>
    <xdr:sp macro="" textlink="">
      <xdr:nvSpPr>
        <xdr:cNvPr id="2" name="Rectangle 1"/>
        <xdr:cNvSpPr/>
      </xdr:nvSpPr>
      <xdr:spPr>
        <a:xfrm>
          <a:off x="2874587" y="374148"/>
          <a:ext cx="632852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n-US" sz="5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Angelo's</a:t>
          </a:r>
          <a:r>
            <a:rPr lang="en-US" sz="54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Guitar Shop</a:t>
          </a:r>
          <a:endParaRPr lang="en-US" sz="54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93455</xdr:colOff>
      <xdr:row>0</xdr:row>
      <xdr:rowOff>857250</xdr:rowOff>
    </xdr:from>
    <xdr:to>
      <xdr:col>2</xdr:col>
      <xdr:colOff>83446</xdr:colOff>
      <xdr:row>1</xdr:row>
      <xdr:rowOff>933450</xdr:rowOff>
    </xdr:to>
    <xdr:pic>
      <xdr:nvPicPr>
        <xdr:cNvPr id="3" name="Picture 2" descr="http://schoolweb/moodle/file.php/221/Spreadsheets/guitar_shop/GLLegacyHBAGS07SU029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3861634">
          <a:off x="793301" y="157404"/>
          <a:ext cx="971550" cy="23712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19051</xdr:colOff>
      <xdr:row>0</xdr:row>
      <xdr:rowOff>790576</xdr:rowOff>
    </xdr:from>
    <xdr:to>
      <xdr:col>10</xdr:col>
      <xdr:colOff>361467</xdr:colOff>
      <xdr:row>1</xdr:row>
      <xdr:rowOff>866776</xdr:rowOff>
    </xdr:to>
    <xdr:pic>
      <xdr:nvPicPr>
        <xdr:cNvPr id="4" name="Picture 3" descr="http://schoolweb/moodle/file.php/221/Spreadsheets/guitar_shop/GLLegacyHBAGS07SU029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7688722">
          <a:off x="9415222" y="90730"/>
          <a:ext cx="971550" cy="23712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topLeftCell="B1" workbookViewId="0">
      <selection activeCell="H4" sqref="H4"/>
    </sheetView>
  </sheetViews>
  <sheetFormatPr defaultColWidth="9.109375" defaultRowHeight="14.4" x14ac:dyDescent="0.3"/>
  <cols>
    <col min="1" max="1" width="15.33203125" style="1" customWidth="1"/>
    <col min="2" max="2" width="20.44140625" style="1" customWidth="1"/>
    <col min="3" max="3" width="15.44140625" style="1" customWidth="1"/>
    <col min="4" max="4" width="15.88671875" style="1" customWidth="1"/>
    <col min="5" max="5" width="11.44140625" style="1" customWidth="1"/>
    <col min="6" max="6" width="33.109375" style="1" customWidth="1"/>
    <col min="7" max="7" width="20.5546875" style="1" customWidth="1"/>
    <col min="8" max="8" width="9.109375" style="1"/>
    <col min="9" max="9" width="10.33203125" style="1" bestFit="1" customWidth="1"/>
    <col min="10" max="10" width="11" style="1" customWidth="1"/>
    <col min="11" max="16384" width="9.109375" style="1"/>
  </cols>
  <sheetData>
    <row r="1" spans="2:9" ht="70.5" customHeight="1" x14ac:dyDescent="0.25">
      <c r="E1" s="2"/>
    </row>
    <row r="2" spans="2:9" ht="113.25" customHeight="1" x14ac:dyDescent="0.25">
      <c r="E2" s="2"/>
    </row>
    <row r="3" spans="2:9" ht="21" x14ac:dyDescent="0.4">
      <c r="B3" s="1" t="s">
        <v>25</v>
      </c>
      <c r="C3" s="6" t="s">
        <v>17</v>
      </c>
      <c r="D3" s="9" t="s">
        <v>24</v>
      </c>
      <c r="E3" s="8" t="s">
        <v>19</v>
      </c>
      <c r="F3" s="7" t="s">
        <v>23</v>
      </c>
      <c r="G3" s="10" t="s">
        <v>18</v>
      </c>
      <c r="H3" s="1" t="s">
        <v>26</v>
      </c>
      <c r="I3" s="1" t="s">
        <v>27</v>
      </c>
    </row>
    <row r="4" spans="2:9" x14ac:dyDescent="0.3">
      <c r="B4" s="1">
        <v>1</v>
      </c>
      <c r="C4" s="3" t="s">
        <v>12</v>
      </c>
      <c r="D4" s="1" t="str">
        <f>VLOOKUP(C4,Sheet2!$A$1:$E$8,2)</f>
        <v>single cutaway</v>
      </c>
      <c r="E4" s="2" t="str">
        <f>VLOOKUP(C4,Sheet2!$A$1:$E$8,3)</f>
        <v>maple</v>
      </c>
      <c r="F4" s="1" t="str">
        <f>VLOOKUP(C4,Sheet2!$A$1:$E$8,4)</f>
        <v>three magnetic field single coil</v>
      </c>
      <c r="G4" s="11">
        <f>VLOOKUP(C4,Sheet2!$A$1:$E$8,5)</f>
        <v>2300</v>
      </c>
      <c r="H4" s="3">
        <v>3</v>
      </c>
      <c r="I4" s="11">
        <f>SUM(G4*H4)</f>
        <v>6900</v>
      </c>
    </row>
    <row r="5" spans="2:9" x14ac:dyDescent="0.3">
      <c r="B5" s="1">
        <v>2</v>
      </c>
      <c r="C5" s="3" t="s">
        <v>12</v>
      </c>
      <c r="D5" s="1" t="str">
        <f>VLOOKUP(C5,Sheet2!$A$1:$E$8,2)</f>
        <v>single cutaway</v>
      </c>
      <c r="E5" s="2" t="str">
        <f>VLOOKUP(C5,Sheet2!$A$1:$E$8,3)</f>
        <v>maple</v>
      </c>
      <c r="F5" s="1" t="str">
        <f>VLOOKUP(C5,Sheet2!$A$1:$E$8,4)</f>
        <v>three magnetic field single coil</v>
      </c>
      <c r="G5" s="11">
        <f>VLOOKUP(C5,Sheet2!$A$1:$E$8,5)</f>
        <v>2300</v>
      </c>
      <c r="H5" s="3">
        <v>2</v>
      </c>
      <c r="I5" s="11">
        <f t="shared" ref="I5:I12" si="0">SUM(G5*H5)</f>
        <v>4600</v>
      </c>
    </row>
    <row r="6" spans="2:9" x14ac:dyDescent="0.3">
      <c r="B6" s="1">
        <v>3</v>
      </c>
      <c r="C6" s="3" t="s">
        <v>14</v>
      </c>
      <c r="D6" s="1" t="str">
        <f>VLOOKUP(C6,Sheet2!$A$1:$E$8,2)</f>
        <v>single cutaway</v>
      </c>
      <c r="E6" s="2" t="str">
        <f>VLOOKUP(C6,Sheet2!$A$1:$E$8,3)</f>
        <v>alder</v>
      </c>
      <c r="F6" s="1" t="str">
        <f>VLOOKUP(C6,Sheet2!$A$1:$E$8,4)</f>
        <v>two single coil</v>
      </c>
      <c r="G6" s="11">
        <f>VLOOKUP(C6,Sheet2!$A$1:$E$8,5)</f>
        <v>2700</v>
      </c>
      <c r="H6" s="3">
        <v>3</v>
      </c>
      <c r="I6" s="11">
        <f t="shared" si="0"/>
        <v>8100</v>
      </c>
    </row>
    <row r="7" spans="2:9" x14ac:dyDescent="0.3">
      <c r="B7" s="1">
        <v>4</v>
      </c>
      <c r="C7" s="3" t="s">
        <v>0</v>
      </c>
      <c r="D7" s="1" t="str">
        <f>VLOOKUP(C7,Sheet2!$A$1:$E$8,2)</f>
        <v>double cutaway</v>
      </c>
      <c r="E7" s="2" t="str">
        <f>VLOOKUP(C7,Sheet2!$A$1:$E$8,3)</f>
        <v>maple</v>
      </c>
      <c r="F7" s="1" t="str">
        <f>VLOOKUP(C7,Sheet2!$A$1:$E$8,4)</f>
        <v>single humbucker</v>
      </c>
      <c r="G7" s="11">
        <f>VLOOKUP(C7,Sheet2!$A$1:$E$8,5)</f>
        <v>1512</v>
      </c>
      <c r="H7" s="3">
        <v>1</v>
      </c>
      <c r="I7" s="11">
        <f t="shared" si="0"/>
        <v>1512</v>
      </c>
    </row>
    <row r="8" spans="2:9" x14ac:dyDescent="0.3">
      <c r="B8" s="1">
        <v>5</v>
      </c>
      <c r="C8" s="3" t="s">
        <v>4</v>
      </c>
      <c r="D8" s="1" t="str">
        <f>VLOOKUP(C8,Sheet2!$A$1:$E$8,2)</f>
        <v>double cutaway</v>
      </c>
      <c r="E8" s="2" t="str">
        <f>VLOOKUP(C8,Sheet2!$A$1:$E$8,3)</f>
        <v>maple</v>
      </c>
      <c r="F8" s="1" t="str">
        <f>VLOOKUP(C8,Sheet2!$A$1:$E$8,4)</f>
        <v>two humbucker</v>
      </c>
      <c r="G8" s="11">
        <f>VLOOKUP(C8,Sheet2!$A$1:$E$8,5)</f>
        <v>1580</v>
      </c>
      <c r="H8" s="3">
        <v>1</v>
      </c>
      <c r="I8" s="11">
        <f t="shared" si="0"/>
        <v>1580</v>
      </c>
    </row>
    <row r="9" spans="2:9" x14ac:dyDescent="0.3">
      <c r="B9" s="1">
        <v>6</v>
      </c>
      <c r="C9" s="3" t="s">
        <v>6</v>
      </c>
      <c r="D9" s="1" t="str">
        <f>VLOOKUP(C9,Sheet2!$A$1:$E$8,2)</f>
        <v>double cutaway</v>
      </c>
      <c r="E9" s="2" t="str">
        <f>VLOOKUP(C9,Sheet2!$A$1:$E$8,3)</f>
        <v>alder</v>
      </c>
      <c r="F9" s="1" t="str">
        <f>VLOOKUP(C9,Sheet2!$A$1:$E$8,4)</f>
        <v>three vintage-style Alnico single coil</v>
      </c>
      <c r="G9" s="11">
        <f>VLOOKUP(C9,Sheet2!$A$1:$E$8,5)</f>
        <v>1700</v>
      </c>
      <c r="H9" s="3">
        <v>1</v>
      </c>
      <c r="I9" s="11">
        <f t="shared" si="0"/>
        <v>1700</v>
      </c>
    </row>
    <row r="10" spans="2:9" x14ac:dyDescent="0.3">
      <c r="B10" s="1">
        <v>7</v>
      </c>
      <c r="C10" s="3" t="s">
        <v>15</v>
      </c>
      <c r="D10" s="1" t="str">
        <f>VLOOKUP(C10,Sheet2!$A$1:$E$8,2)</f>
        <v>double cutaway</v>
      </c>
      <c r="E10" s="2" t="str">
        <f>VLOOKUP(C10,Sheet2!$A$1:$E$8,3)</f>
        <v>ash</v>
      </c>
      <c r="F10" s="1" t="str">
        <f>VLOOKUP(C10,Sheet2!$A$1:$E$8,4)</f>
        <v>single humbucker</v>
      </c>
      <c r="G10" s="11">
        <f>VLOOKUP(C10,Sheet2!$A$1:$E$8,5)</f>
        <v>3100</v>
      </c>
      <c r="H10" s="3">
        <v>1</v>
      </c>
      <c r="I10" s="11">
        <f t="shared" si="0"/>
        <v>3100</v>
      </c>
    </row>
    <row r="11" spans="2:9" x14ac:dyDescent="0.3">
      <c r="B11" s="1">
        <v>8</v>
      </c>
      <c r="C11" s="3" t="s">
        <v>12</v>
      </c>
      <c r="D11" s="1" t="str">
        <f>VLOOKUP(C11,Sheet2!$A$1:$E$8,2)</f>
        <v>single cutaway</v>
      </c>
      <c r="E11" s="2" t="str">
        <f>VLOOKUP(C11,Sheet2!$A$1:$E$8,3)</f>
        <v>maple</v>
      </c>
      <c r="F11" s="1" t="str">
        <f>VLOOKUP(C11,Sheet2!$A$1:$E$8,4)</f>
        <v>three magnetic field single coil</v>
      </c>
      <c r="G11" s="11">
        <f>VLOOKUP(C11,Sheet2!$A$1:$E$8,5)</f>
        <v>2300</v>
      </c>
      <c r="H11" s="3">
        <v>3</v>
      </c>
      <c r="I11" s="11">
        <f t="shared" si="0"/>
        <v>6900</v>
      </c>
    </row>
    <row r="12" spans="2:9" x14ac:dyDescent="0.3">
      <c r="B12" s="1">
        <v>9</v>
      </c>
      <c r="C12" s="3" t="s">
        <v>14</v>
      </c>
      <c r="D12" s="1" t="str">
        <f>VLOOKUP(C12,Sheet2!$A$1:$E$8,2)</f>
        <v>single cutaway</v>
      </c>
      <c r="E12" s="2" t="str">
        <f>VLOOKUP(C12,Sheet2!$A$1:$E$8,3)</f>
        <v>alder</v>
      </c>
      <c r="F12" s="1" t="str">
        <f>VLOOKUP(C12,Sheet2!$A$1:$E$8,4)</f>
        <v>two single coil</v>
      </c>
      <c r="G12" s="11">
        <f>VLOOKUP(C12,Sheet2!$A$1:$E$8,5)</f>
        <v>2700</v>
      </c>
      <c r="H12" s="3">
        <v>1</v>
      </c>
      <c r="I12" s="11">
        <f t="shared" si="0"/>
        <v>2700</v>
      </c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Sheet2!$A$1:$A$8</xm:f>
          </x14:formula1>
          <xm:sqref>C4:C12</xm:sqref>
        </x14:dataValidation>
        <x14:dataValidation type="list" allowBlank="1" showInputMessage="1" showErrorMessage="1">
          <x14:formula1>
            <xm:f>Sheet2!$A$11:$A$14</xm:f>
          </x14:formula1>
          <xm:sqref>H4:H12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A15" sqref="A15"/>
    </sheetView>
  </sheetViews>
  <sheetFormatPr defaultColWidth="9.109375" defaultRowHeight="14.4" x14ac:dyDescent="0.3"/>
  <cols>
    <col min="1" max="1" width="15.44140625" style="4" customWidth="1"/>
    <col min="2" max="2" width="17" style="4" customWidth="1"/>
    <col min="3" max="3" width="14.5546875" style="4" customWidth="1"/>
    <col min="4" max="4" width="35.33203125" style="4" customWidth="1"/>
    <col min="5" max="6" width="17" style="4" customWidth="1"/>
    <col min="7" max="11" width="9.109375" style="4"/>
    <col min="12" max="12" width="30.109375" style="4" customWidth="1"/>
    <col min="13" max="14" width="9.109375" style="4"/>
    <col min="15" max="15" width="21.109375" style="4" customWidth="1"/>
    <col min="16" max="16384" width="9.109375" style="4"/>
  </cols>
  <sheetData>
    <row r="1" spans="1:15" ht="36" customHeight="1" x14ac:dyDescent="0.25">
      <c r="A1" s="4" t="s">
        <v>9</v>
      </c>
      <c r="B1" s="4" t="s">
        <v>10</v>
      </c>
      <c r="C1" s="4" t="s">
        <v>2</v>
      </c>
      <c r="D1" s="4" t="s">
        <v>11</v>
      </c>
      <c r="E1" s="5">
        <v>2100</v>
      </c>
    </row>
    <row r="2" spans="1:15" ht="21.75" customHeight="1" x14ac:dyDescent="0.25">
      <c r="A2" s="4" t="s">
        <v>12</v>
      </c>
      <c r="B2" s="4" t="s">
        <v>10</v>
      </c>
      <c r="C2" s="4" t="s">
        <v>2</v>
      </c>
      <c r="D2" s="4" t="s">
        <v>13</v>
      </c>
      <c r="E2" s="5">
        <v>2300</v>
      </c>
    </row>
    <row r="3" spans="1:15" ht="15" x14ac:dyDescent="0.25">
      <c r="A3" s="4" t="s">
        <v>14</v>
      </c>
      <c r="B3" s="4" t="s">
        <v>10</v>
      </c>
      <c r="C3" s="4" t="s">
        <v>7</v>
      </c>
      <c r="D3" s="4" t="s">
        <v>11</v>
      </c>
      <c r="E3" s="5">
        <v>2700</v>
      </c>
    </row>
    <row r="4" spans="1:15" ht="15" x14ac:dyDescent="0.25">
      <c r="A4" s="4" t="s">
        <v>0</v>
      </c>
      <c r="B4" s="4" t="s">
        <v>1</v>
      </c>
      <c r="C4" s="4" t="s">
        <v>2</v>
      </c>
      <c r="D4" s="4" t="s">
        <v>3</v>
      </c>
      <c r="E4" s="5">
        <v>1512</v>
      </c>
      <c r="O4" s="5"/>
    </row>
    <row r="5" spans="1:15" ht="15" x14ac:dyDescent="0.25">
      <c r="A5" s="4" t="s">
        <v>4</v>
      </c>
      <c r="B5" s="4" t="s">
        <v>1</v>
      </c>
      <c r="C5" s="4" t="s">
        <v>2</v>
      </c>
      <c r="D5" s="4" t="s">
        <v>5</v>
      </c>
      <c r="E5" s="5">
        <v>1580</v>
      </c>
      <c r="O5" s="5"/>
    </row>
    <row r="6" spans="1:15" ht="15" x14ac:dyDescent="0.25">
      <c r="A6" s="4" t="s">
        <v>6</v>
      </c>
      <c r="B6" s="4" t="s">
        <v>1</v>
      </c>
      <c r="C6" s="4" t="s">
        <v>7</v>
      </c>
      <c r="D6" s="4" t="s">
        <v>8</v>
      </c>
      <c r="E6" s="5">
        <v>1700</v>
      </c>
      <c r="O6" s="5"/>
    </row>
    <row r="7" spans="1:15" ht="15" x14ac:dyDescent="0.25">
      <c r="A7" s="4" t="s">
        <v>20</v>
      </c>
      <c r="B7" s="4" t="s">
        <v>21</v>
      </c>
      <c r="C7" s="4" t="s">
        <v>21</v>
      </c>
      <c r="D7" s="4" t="s">
        <v>21</v>
      </c>
      <c r="E7" s="4" t="s">
        <v>22</v>
      </c>
      <c r="O7" s="5"/>
    </row>
    <row r="8" spans="1:15" ht="15" x14ac:dyDescent="0.25">
      <c r="A8" s="4" t="s">
        <v>15</v>
      </c>
      <c r="B8" s="4" t="s">
        <v>1</v>
      </c>
      <c r="C8" s="4" t="s">
        <v>16</v>
      </c>
      <c r="D8" s="4" t="s">
        <v>3</v>
      </c>
      <c r="E8" s="5">
        <v>3100</v>
      </c>
      <c r="O8" s="5"/>
    </row>
    <row r="9" spans="1:15" x14ac:dyDescent="0.3">
      <c r="O9" s="5"/>
    </row>
    <row r="10" spans="1:15" x14ac:dyDescent="0.3">
      <c r="O10" s="5"/>
    </row>
    <row r="11" spans="1:15" x14ac:dyDescent="0.3">
      <c r="A11" s="4">
        <v>1</v>
      </c>
    </row>
    <row r="12" spans="1:15" x14ac:dyDescent="0.3">
      <c r="A12" s="4">
        <v>2</v>
      </c>
    </row>
    <row r="13" spans="1:15" x14ac:dyDescent="0.3">
      <c r="A13" s="4">
        <v>3</v>
      </c>
    </row>
    <row r="14" spans="1:15" x14ac:dyDescent="0.3">
      <c r="A14" s="4">
        <v>4</v>
      </c>
    </row>
  </sheetData>
  <sortState ref="A1:E8">
    <sortCondition ref="A1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Sheet1!$A$1:$A$8</xm:f>
          </x14:formula1>
          <xm:sqref>B9:B13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2012-03-15T04:28:50Z</dcterms:modified>
</cp:coreProperties>
</file>