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Computer shop" sheetId="1" r:id="rId1"/>
    <sheet name="Input" sheetId="2" r:id="rId2"/>
    <sheet name="CPU" sheetId="3" r:id="rId3"/>
    <sheet name="Output" sheetId="4" r:id="rId4"/>
    <sheet name="Storage" sheetId="5" r:id="rId5"/>
    <sheet name="Table Array" sheetId="6" r:id="rId6"/>
  </sheets>
  <calcPr calcId="145621"/>
</workbook>
</file>

<file path=xl/calcChain.xml><?xml version="1.0" encoding="utf-8"?>
<calcChain xmlns="http://schemas.openxmlformats.org/spreadsheetml/2006/main">
  <c r="G4" i="1" l="1"/>
  <c r="E8" i="1" l="1"/>
  <c r="D4" i="5"/>
  <c r="E9" i="1"/>
  <c r="D5" i="5" l="1"/>
  <c r="D3" i="5"/>
  <c r="E13" i="1" s="1"/>
  <c r="D6" i="4"/>
  <c r="D5" i="4"/>
  <c r="H9" i="1" s="1"/>
  <c r="D4" i="4"/>
  <c r="D3" i="4"/>
  <c r="D7" i="2"/>
  <c r="D6" i="2"/>
  <c r="D5" i="2"/>
  <c r="D4" i="2"/>
  <c r="B9" i="1" s="1"/>
  <c r="D3" i="2"/>
  <c r="C5" i="5"/>
  <c r="C4" i="5"/>
  <c r="C3" i="5"/>
  <c r="E12" i="1" s="1"/>
  <c r="C6" i="4"/>
  <c r="C5" i="4"/>
  <c r="H8" i="1" s="1"/>
  <c r="C4" i="4"/>
  <c r="C3" i="4"/>
  <c r="C7" i="2" l="1"/>
  <c r="C6" i="2"/>
  <c r="C5" i="2"/>
  <c r="C4" i="2"/>
  <c r="B8" i="1" s="1"/>
  <c r="E15" i="1" s="1"/>
  <c r="E17" i="1" s="1"/>
  <c r="C3" i="2"/>
  <c r="E16" i="1" l="1"/>
  <c r="E18" i="1" s="1"/>
  <c r="E20" i="1" s="1"/>
</calcChain>
</file>

<file path=xl/sharedStrings.xml><?xml version="1.0" encoding="utf-8"?>
<sst xmlns="http://schemas.openxmlformats.org/spreadsheetml/2006/main" count="86" uniqueCount="61">
  <si>
    <t>Input</t>
  </si>
  <si>
    <t>Process</t>
  </si>
  <si>
    <t>Output</t>
  </si>
  <si>
    <t>Storage</t>
  </si>
  <si>
    <t>Keyboard</t>
  </si>
  <si>
    <t>Wireless Keyboard</t>
  </si>
  <si>
    <t>Wireless Mouse</t>
  </si>
  <si>
    <t>Item</t>
  </si>
  <si>
    <t>Description</t>
  </si>
  <si>
    <t xml:space="preserve">Mouse </t>
  </si>
  <si>
    <t>Webcam</t>
  </si>
  <si>
    <t>Price in Baht</t>
  </si>
  <si>
    <t>Apple wireless keyboard, uses bluetooth, white colour</t>
  </si>
  <si>
    <t>Apple plugin keyboard with numeric keypad features, white colour</t>
  </si>
  <si>
    <t>Apple wired moust that reinvents the wheel, white colour</t>
  </si>
  <si>
    <t>Apple multitouch wireless mouse, white colour</t>
  </si>
  <si>
    <t>Trackpad</t>
  </si>
  <si>
    <t>Apple wireless trackpad, first multitouch trackpad, white colour</t>
  </si>
  <si>
    <t>Dell webcam, black colour</t>
  </si>
  <si>
    <t>Monitor</t>
  </si>
  <si>
    <t>Printer</t>
  </si>
  <si>
    <t>Speaker</t>
  </si>
  <si>
    <t>Headphone</t>
  </si>
  <si>
    <t>Phillips, 26 inches, black colour</t>
  </si>
  <si>
    <t>Canon, plugin, grey colour</t>
  </si>
  <si>
    <t>Creative, plugin, black colour</t>
  </si>
  <si>
    <t>Phillips,plugin, black colour</t>
  </si>
  <si>
    <t>Hard disk</t>
  </si>
  <si>
    <t>Hard drive</t>
  </si>
  <si>
    <t>Thumbdrive</t>
  </si>
  <si>
    <t>Socos, plugin, black colour</t>
  </si>
  <si>
    <t>Phillips, 250 GB, plugin, one usb port, white colour</t>
  </si>
  <si>
    <t>Kingston, 5GB, silver colour</t>
  </si>
  <si>
    <t>Intel CPU Core I5 2310</t>
  </si>
  <si>
    <t>Intel CPU E5700 Duo Core</t>
  </si>
  <si>
    <t>Intel CPU I3 2100-s</t>
  </si>
  <si>
    <t>Intel ,fastest speed, blue colour</t>
  </si>
  <si>
    <t>Intel, slowest speed but still fast, blue colour</t>
  </si>
  <si>
    <t>Intel, medium speed,blue colour</t>
  </si>
  <si>
    <t>Subtotal</t>
  </si>
  <si>
    <t>Total</t>
  </si>
  <si>
    <t>Tax 7%</t>
  </si>
  <si>
    <t>Drop down box</t>
  </si>
  <si>
    <t>Vlookup</t>
  </si>
  <si>
    <t>My logo</t>
  </si>
  <si>
    <t>Vlookup with THB currency</t>
  </si>
  <si>
    <t>Rate us</t>
  </si>
  <si>
    <t>Grand Total</t>
  </si>
  <si>
    <t>This is the scroll down used for rating</t>
  </si>
  <si>
    <t>Here is the total</t>
  </si>
  <si>
    <t>This is the grand total</t>
  </si>
  <si>
    <t>This moves when you scroll the scroller</t>
  </si>
  <si>
    <t>I wrapped text here</t>
  </si>
  <si>
    <t>I did the subtotal here by sum</t>
  </si>
  <si>
    <t>I did the 7% tax here</t>
  </si>
  <si>
    <t>This is the discount here using If function</t>
  </si>
  <si>
    <t>Budget</t>
  </si>
  <si>
    <t>Budget scroller</t>
  </si>
  <si>
    <t>If function</t>
  </si>
  <si>
    <t>I hide row one here</t>
  </si>
  <si>
    <t>Discount 5% if more than 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</si>
</sst>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THB]\ * #,##0.00_);_([$THB]\ * \(#,##0.00\);_([$THB]\ * &quot;-&quot;??_);_(@_)"/>
    <numFmt numFmtId="165" formatCode="_-[$THB]\ * #,##0.00_-;\-[$THB]\ * #,##0.00_-;_-[$THB]\ * &quot;-&quot;??_-;_-@_-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color rgb="FF333333"/>
      <name val="Arial"/>
      <family val="2"/>
    </font>
    <font>
      <sz val="18"/>
      <color theme="0"/>
      <name val="Calibri"/>
      <family val="2"/>
      <scheme val="minor"/>
    </font>
    <font>
      <sz val="14"/>
      <color rgb="FF0070C0"/>
      <name val="Calibri"/>
      <family val="2"/>
      <scheme val="minor"/>
    </font>
    <font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horizontal="center"/>
    </xf>
    <xf numFmtId="0" fontId="2" fillId="0" borderId="0" xfId="0" applyFont="1"/>
    <xf numFmtId="0" fontId="0" fillId="6" borderId="1" xfId="0" applyFill="1" applyBorder="1" applyAlignment="1"/>
    <xf numFmtId="0" fontId="0" fillId="6" borderId="1" xfId="0" applyFill="1" applyBorder="1" applyAlignment="1">
      <alignment horizontal="center"/>
    </xf>
    <xf numFmtId="0" fontId="0" fillId="7" borderId="1" xfId="0" applyFill="1" applyBorder="1" applyAlignment="1"/>
    <xf numFmtId="0" fontId="0" fillId="7" borderId="1" xfId="0" applyFill="1" applyBorder="1" applyAlignment="1">
      <alignment horizontal="center"/>
    </xf>
    <xf numFmtId="0" fontId="0" fillId="6" borderId="2" xfId="0" applyFill="1" applyBorder="1" applyAlignment="1">
      <alignment horizontal="left"/>
    </xf>
    <xf numFmtId="0" fontId="0" fillId="7" borderId="2" xfId="0" applyFill="1" applyBorder="1" applyAlignment="1">
      <alignment horizontal="left"/>
    </xf>
    <xf numFmtId="0" fontId="3" fillId="5" borderId="1" xfId="0" applyFont="1" applyFill="1" applyBorder="1" applyAlignment="1"/>
    <xf numFmtId="0" fontId="0" fillId="6" borderId="1" xfId="0" applyFill="1" applyBorder="1" applyAlignment="1"/>
    <xf numFmtId="0" fontId="0" fillId="6" borderId="1" xfId="0" applyFill="1" applyBorder="1" applyAlignment="1">
      <alignment horizontal="center"/>
    </xf>
    <xf numFmtId="0" fontId="0" fillId="7" borderId="1" xfId="0" applyFill="1" applyBorder="1" applyAlignment="1"/>
    <xf numFmtId="0" fontId="0" fillId="7" borderId="1" xfId="0" applyFill="1" applyBorder="1" applyAlignment="1">
      <alignment horizontal="center"/>
    </xf>
    <xf numFmtId="0" fontId="3" fillId="8" borderId="0" xfId="0" applyFont="1" applyFill="1" applyBorder="1" applyAlignment="1">
      <alignment horizontal="center"/>
    </xf>
    <xf numFmtId="0" fontId="0" fillId="8" borderId="0" xfId="0" applyFill="1" applyBorder="1"/>
    <xf numFmtId="0" fontId="2" fillId="8" borderId="0" xfId="0" applyFont="1" applyFill="1" applyBorder="1"/>
    <xf numFmtId="0" fontId="0" fillId="8" borderId="3" xfId="0" applyFill="1" applyBorder="1"/>
    <xf numFmtId="0" fontId="3" fillId="5" borderId="1" xfId="0" applyFont="1" applyFill="1" applyBorder="1" applyAlignment="1">
      <alignment horizontal="center"/>
    </xf>
    <xf numFmtId="0" fontId="0" fillId="7" borderId="1" xfId="0" applyFill="1" applyBorder="1"/>
    <xf numFmtId="0" fontId="0" fillId="6" borderId="1" xfId="0" applyFill="1" applyBorder="1"/>
    <xf numFmtId="0" fontId="0" fillId="7" borderId="1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7" borderId="1" xfId="0" applyFont="1" applyFill="1" applyBorder="1"/>
    <xf numFmtId="0" fontId="0" fillId="6" borderId="1" xfId="0" applyFont="1" applyFill="1" applyBorder="1"/>
    <xf numFmtId="0" fontId="0" fillId="8" borderId="0" xfId="0" applyFill="1" applyBorder="1" applyAlignment="1"/>
    <xf numFmtId="0" fontId="0" fillId="8" borderId="0" xfId="0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0" xfId="0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0" fontId="1" fillId="3" borderId="0" xfId="0" applyFont="1" applyFill="1" applyBorder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wrapText="1"/>
    </xf>
    <xf numFmtId="164" fontId="0" fillId="2" borderId="1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8" borderId="1" xfId="0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left"/>
    </xf>
    <xf numFmtId="164" fontId="0" fillId="8" borderId="1" xfId="0" applyNumberFormat="1" applyFill="1" applyBorder="1" applyAlignment="1">
      <alignment horizontal="right"/>
    </xf>
    <xf numFmtId="164" fontId="0" fillId="9" borderId="1" xfId="0" applyNumberFormat="1" applyFill="1" applyBorder="1" applyAlignment="1">
      <alignment horizontal="right"/>
    </xf>
    <xf numFmtId="165" fontId="0" fillId="10" borderId="1" xfId="0" applyNumberFormat="1" applyFill="1" applyBorder="1" applyAlignment="1">
      <alignment horizontal="right"/>
    </xf>
    <xf numFmtId="164" fontId="0" fillId="11" borderId="1" xfId="0" applyNumberForma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3" borderId="0" xfId="0" applyFont="1" applyFill="1" applyAlignment="1">
      <alignment horizontal="center"/>
    </xf>
    <xf numFmtId="0" fontId="5" fillId="8" borderId="1" xfId="0" applyFont="1" applyFill="1" applyBorder="1" applyAlignment="1">
      <alignment horizontal="center"/>
    </xf>
    <xf numFmtId="164" fontId="6" fillId="8" borderId="1" xfId="0" applyNumberFormat="1" applyFont="1" applyFill="1" applyBorder="1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applyFill="1" applyBorder="1"/>
    <xf numFmtId="0" fontId="0" fillId="12" borderId="10" xfId="0" applyFill="1" applyBorder="1" applyAlignment="1">
      <alignment horizontal="right"/>
    </xf>
    <xf numFmtId="0" fontId="0" fillId="12" borderId="11" xfId="0" applyFill="1" applyBorder="1"/>
    <xf numFmtId="0" fontId="0" fillId="12" borderId="12" xfId="0" applyFill="1" applyBorder="1"/>
    <xf numFmtId="0" fontId="0" fillId="10" borderId="1" xfId="0" applyFill="1" applyBorder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0" fillId="12" borderId="1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F69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16" fmlaLink="$H$15" max="10" min="1" page="10" val="10"/>
</file>

<file path=xl/ctrlProps/ctrlProp2.xml><?xml version="1.0" encoding="utf-8"?>
<formControlPr xmlns="http://schemas.microsoft.com/office/spreadsheetml/2009/9/main" objectType="Scroll" dx="16" fmlaLink="$G$3" max="20000" min="1" page="10" val="2000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42430</xdr:colOff>
      <xdr:row>0</xdr:row>
      <xdr:rowOff>1</xdr:rowOff>
    </xdr:from>
    <xdr:to>
      <xdr:col>5</xdr:col>
      <xdr:colOff>200025</xdr:colOff>
      <xdr:row>7</xdr:row>
      <xdr:rowOff>9526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9480" y="1"/>
          <a:ext cx="2681720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163286</xdr:colOff>
      <xdr:row>8</xdr:row>
      <xdr:rowOff>0</xdr:rowOff>
    </xdr:from>
    <xdr:to>
      <xdr:col>2</xdr:col>
      <xdr:colOff>544286</xdr:colOff>
      <xdr:row>8</xdr:row>
      <xdr:rowOff>268061</xdr:rowOff>
    </xdr:to>
    <xdr:sp macro="" textlink="">
      <xdr:nvSpPr>
        <xdr:cNvPr id="8" name="Right Arrow 7"/>
        <xdr:cNvSpPr/>
      </xdr:nvSpPr>
      <xdr:spPr>
        <a:xfrm>
          <a:off x="5007429" y="5306786"/>
          <a:ext cx="381000" cy="26806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206829</xdr:colOff>
      <xdr:row>8</xdr:row>
      <xdr:rowOff>8165</xdr:rowOff>
    </xdr:from>
    <xdr:to>
      <xdr:col>5</xdr:col>
      <xdr:colOff>587829</xdr:colOff>
      <xdr:row>8</xdr:row>
      <xdr:rowOff>352425</xdr:rowOff>
    </xdr:to>
    <xdr:sp macro="" textlink="">
      <xdr:nvSpPr>
        <xdr:cNvPr id="9" name="Right Arrow 8"/>
        <xdr:cNvSpPr/>
      </xdr:nvSpPr>
      <xdr:spPr>
        <a:xfrm>
          <a:off x="11160579" y="6240236"/>
          <a:ext cx="381000" cy="344260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1183144</xdr:colOff>
      <xdr:row>9</xdr:row>
      <xdr:rowOff>222517</xdr:rowOff>
    </xdr:from>
    <xdr:to>
      <xdr:col>4</xdr:col>
      <xdr:colOff>489862</xdr:colOff>
      <xdr:row>10</xdr:row>
      <xdr:rowOff>167729</xdr:rowOff>
    </xdr:to>
    <xdr:sp macro="" textlink="">
      <xdr:nvSpPr>
        <xdr:cNvPr id="10" name="Right Arrow 9"/>
        <xdr:cNvSpPr/>
      </xdr:nvSpPr>
      <xdr:spPr>
        <a:xfrm rot="16200000">
          <a:off x="6844237" y="5692067"/>
          <a:ext cx="312604" cy="721861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1041418</xdr:colOff>
      <xdr:row>9</xdr:row>
      <xdr:rowOff>186524</xdr:rowOff>
    </xdr:from>
    <xdr:to>
      <xdr:col>4</xdr:col>
      <xdr:colOff>1454726</xdr:colOff>
      <xdr:row>10</xdr:row>
      <xdr:rowOff>242455</xdr:rowOff>
    </xdr:to>
    <xdr:sp macro="" textlink="">
      <xdr:nvSpPr>
        <xdr:cNvPr id="11" name="Right Arrow 10"/>
        <xdr:cNvSpPr/>
      </xdr:nvSpPr>
      <xdr:spPr>
        <a:xfrm rot="5400000">
          <a:off x="5004130" y="3774540"/>
          <a:ext cx="419612" cy="413308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1314450</xdr:colOff>
      <xdr:row>12</xdr:row>
      <xdr:rowOff>228600</xdr:rowOff>
    </xdr:from>
    <xdr:to>
      <xdr:col>2</xdr:col>
      <xdr:colOff>361950</xdr:colOff>
      <xdr:row>12</xdr:row>
      <xdr:rowOff>304801</xdr:rowOff>
    </xdr:to>
    <xdr:cxnSp macro="">
      <xdr:nvCxnSpPr>
        <xdr:cNvPr id="12" name="Straight Arrow Connector 11"/>
        <xdr:cNvCxnSpPr/>
      </xdr:nvCxnSpPr>
      <xdr:spPr>
        <a:xfrm flipV="1">
          <a:off x="1314450" y="4495800"/>
          <a:ext cx="1695450" cy="7620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247651</xdr:colOff>
      <xdr:row>9</xdr:row>
      <xdr:rowOff>95250</xdr:rowOff>
    </xdr:from>
    <xdr:to>
      <xdr:col>1</xdr:col>
      <xdr:colOff>561975</xdr:colOff>
      <xdr:row>11</xdr:row>
      <xdr:rowOff>142875</xdr:rowOff>
    </xdr:to>
    <xdr:cxnSp macro="">
      <xdr:nvCxnSpPr>
        <xdr:cNvPr id="13" name="Straight Arrow Connector 12"/>
        <xdr:cNvCxnSpPr/>
      </xdr:nvCxnSpPr>
      <xdr:spPr>
        <a:xfrm flipH="1" flipV="1">
          <a:off x="1800226" y="3248025"/>
          <a:ext cx="314324" cy="790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1219200</xdr:colOff>
      <xdr:row>14</xdr:row>
      <xdr:rowOff>209550</xdr:rowOff>
    </xdr:from>
    <xdr:to>
      <xdr:col>2</xdr:col>
      <xdr:colOff>401782</xdr:colOff>
      <xdr:row>14</xdr:row>
      <xdr:rowOff>247652</xdr:rowOff>
    </xdr:to>
    <xdr:cxnSp macro="">
      <xdr:nvCxnSpPr>
        <xdr:cNvPr id="20" name="Straight Arrow Connector 19"/>
        <xdr:cNvCxnSpPr/>
      </xdr:nvCxnSpPr>
      <xdr:spPr>
        <a:xfrm>
          <a:off x="1219200" y="4419600"/>
          <a:ext cx="1830532" cy="3810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1238250</xdr:colOff>
      <xdr:row>15</xdr:row>
      <xdr:rowOff>228602</xdr:rowOff>
    </xdr:from>
    <xdr:to>
      <xdr:col>2</xdr:col>
      <xdr:colOff>390525</xdr:colOff>
      <xdr:row>15</xdr:row>
      <xdr:rowOff>263769</xdr:rowOff>
    </xdr:to>
    <xdr:cxnSp macro="">
      <xdr:nvCxnSpPr>
        <xdr:cNvPr id="23" name="Straight Arrow Connector 22"/>
        <xdr:cNvCxnSpPr/>
      </xdr:nvCxnSpPr>
      <xdr:spPr>
        <a:xfrm flipV="1">
          <a:off x="1238250" y="4829910"/>
          <a:ext cx="1804621" cy="3516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542925</xdr:colOff>
      <xdr:row>16</xdr:row>
      <xdr:rowOff>209552</xdr:rowOff>
    </xdr:from>
    <xdr:to>
      <xdr:col>2</xdr:col>
      <xdr:colOff>382732</xdr:colOff>
      <xdr:row>16</xdr:row>
      <xdr:rowOff>438150</xdr:rowOff>
    </xdr:to>
    <xdr:cxnSp macro="">
      <xdr:nvCxnSpPr>
        <xdr:cNvPr id="24" name="Straight Arrow Connector 23"/>
        <xdr:cNvCxnSpPr/>
      </xdr:nvCxnSpPr>
      <xdr:spPr>
        <a:xfrm flipV="1">
          <a:off x="2095500" y="5162552"/>
          <a:ext cx="935182" cy="22859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647700</xdr:colOff>
      <xdr:row>4</xdr:row>
      <xdr:rowOff>76200</xdr:rowOff>
    </xdr:from>
    <xdr:to>
      <xdr:col>2</xdr:col>
      <xdr:colOff>325582</xdr:colOff>
      <xdr:row>4</xdr:row>
      <xdr:rowOff>247650</xdr:rowOff>
    </xdr:to>
    <xdr:cxnSp macro="">
      <xdr:nvCxnSpPr>
        <xdr:cNvPr id="25" name="Straight Arrow Connector 24"/>
        <xdr:cNvCxnSpPr/>
      </xdr:nvCxnSpPr>
      <xdr:spPr>
        <a:xfrm flipV="1">
          <a:off x="647700" y="981075"/>
          <a:ext cx="2325832" cy="1714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447675</xdr:colOff>
      <xdr:row>4</xdr:row>
      <xdr:rowOff>114300</xdr:rowOff>
    </xdr:from>
    <xdr:to>
      <xdr:col>7</xdr:col>
      <xdr:colOff>609600</xdr:colOff>
      <xdr:row>6</xdr:row>
      <xdr:rowOff>152400</xdr:rowOff>
    </xdr:to>
    <xdr:cxnSp macro="">
      <xdr:nvCxnSpPr>
        <xdr:cNvPr id="27" name="Straight Arrow Connector 26"/>
        <xdr:cNvCxnSpPr/>
      </xdr:nvCxnSpPr>
      <xdr:spPr>
        <a:xfrm>
          <a:off x="7629525" y="1019175"/>
          <a:ext cx="161925" cy="5619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857250</xdr:colOff>
          <xdr:row>14</xdr:row>
          <xdr:rowOff>9525</xdr:rowOff>
        </xdr:from>
        <xdr:to>
          <xdr:col>7</xdr:col>
          <xdr:colOff>1152525</xdr:colOff>
          <xdr:row>17</xdr:row>
          <xdr:rowOff>285750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695325</xdr:colOff>
      <xdr:row>11</xdr:row>
      <xdr:rowOff>76200</xdr:rowOff>
    </xdr:from>
    <xdr:to>
      <xdr:col>7</xdr:col>
      <xdr:colOff>1123950</xdr:colOff>
      <xdr:row>12</xdr:row>
      <xdr:rowOff>352425</xdr:rowOff>
    </xdr:to>
    <xdr:cxnSp macro="">
      <xdr:nvCxnSpPr>
        <xdr:cNvPr id="15" name="Straight Arrow Connector 14"/>
        <xdr:cNvCxnSpPr/>
      </xdr:nvCxnSpPr>
      <xdr:spPr>
        <a:xfrm>
          <a:off x="7877175" y="3648075"/>
          <a:ext cx="428625" cy="647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647700</xdr:colOff>
      <xdr:row>9</xdr:row>
      <xdr:rowOff>133350</xdr:rowOff>
    </xdr:from>
    <xdr:to>
      <xdr:col>0</xdr:col>
      <xdr:colOff>762000</xdr:colOff>
      <xdr:row>12</xdr:row>
      <xdr:rowOff>171452</xdr:rowOff>
    </xdr:to>
    <xdr:cxnSp macro="">
      <xdr:nvCxnSpPr>
        <xdr:cNvPr id="19" name="Straight Arrow Connector 18"/>
        <xdr:cNvCxnSpPr/>
      </xdr:nvCxnSpPr>
      <xdr:spPr>
        <a:xfrm flipV="1">
          <a:off x="647700" y="2962275"/>
          <a:ext cx="114300" cy="11525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1009650</xdr:colOff>
      <xdr:row>17</xdr:row>
      <xdr:rowOff>228600</xdr:rowOff>
    </xdr:from>
    <xdr:to>
      <xdr:col>2</xdr:col>
      <xdr:colOff>352425</xdr:colOff>
      <xdr:row>17</xdr:row>
      <xdr:rowOff>257177</xdr:rowOff>
    </xdr:to>
    <xdr:cxnSp macro="">
      <xdr:nvCxnSpPr>
        <xdr:cNvPr id="26" name="Straight Arrow Connector 25"/>
        <xdr:cNvCxnSpPr/>
      </xdr:nvCxnSpPr>
      <xdr:spPr>
        <a:xfrm flipV="1">
          <a:off x="1009650" y="5572125"/>
          <a:ext cx="1990725" cy="2857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1304925</xdr:colOff>
      <xdr:row>19</xdr:row>
      <xdr:rowOff>266700</xdr:rowOff>
    </xdr:from>
    <xdr:to>
      <xdr:col>2</xdr:col>
      <xdr:colOff>352425</xdr:colOff>
      <xdr:row>19</xdr:row>
      <xdr:rowOff>266703</xdr:rowOff>
    </xdr:to>
    <xdr:cxnSp macro="">
      <xdr:nvCxnSpPr>
        <xdr:cNvPr id="28" name="Straight Arrow Connector 27"/>
        <xdr:cNvCxnSpPr/>
      </xdr:nvCxnSpPr>
      <xdr:spPr>
        <a:xfrm flipV="1">
          <a:off x="1304925" y="6134100"/>
          <a:ext cx="1695450" cy="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485775</xdr:colOff>
      <xdr:row>11</xdr:row>
      <xdr:rowOff>361950</xdr:rowOff>
    </xdr:from>
    <xdr:to>
      <xdr:col>6</xdr:col>
      <xdr:colOff>866775</xdr:colOff>
      <xdr:row>14</xdr:row>
      <xdr:rowOff>123825</xdr:rowOff>
    </xdr:to>
    <xdr:cxnSp macro="">
      <xdr:nvCxnSpPr>
        <xdr:cNvPr id="29" name="Straight Arrow Connector 28"/>
        <xdr:cNvCxnSpPr/>
      </xdr:nvCxnSpPr>
      <xdr:spPr>
        <a:xfrm>
          <a:off x="6791325" y="3924300"/>
          <a:ext cx="381000" cy="4476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400050</xdr:colOff>
      <xdr:row>9</xdr:row>
      <xdr:rowOff>104778</xdr:rowOff>
    </xdr:from>
    <xdr:to>
      <xdr:col>3</xdr:col>
      <xdr:colOff>523875</xdr:colOff>
      <xdr:row>10</xdr:row>
      <xdr:rowOff>171450</xdr:rowOff>
    </xdr:to>
    <xdr:cxnSp macro="">
      <xdr:nvCxnSpPr>
        <xdr:cNvPr id="30" name="Straight Arrow Connector 29"/>
        <xdr:cNvCxnSpPr/>
      </xdr:nvCxnSpPr>
      <xdr:spPr>
        <a:xfrm flipV="1">
          <a:off x="3048000" y="2933703"/>
          <a:ext cx="542925" cy="43814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190501</xdr:colOff>
          <xdr:row>1</xdr:row>
          <xdr:rowOff>19050</xdr:rowOff>
        </xdr:from>
        <xdr:to>
          <xdr:col>6</xdr:col>
          <xdr:colOff>114301</xdr:colOff>
          <xdr:row>5</xdr:row>
          <xdr:rowOff>180974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38100</xdr:colOff>
      <xdr:row>1</xdr:row>
      <xdr:rowOff>180975</xdr:rowOff>
    </xdr:from>
    <xdr:to>
      <xdr:col>7</xdr:col>
      <xdr:colOff>314325</xdr:colOff>
      <xdr:row>2</xdr:row>
      <xdr:rowOff>95250</xdr:rowOff>
    </xdr:to>
    <xdr:cxnSp macro="">
      <xdr:nvCxnSpPr>
        <xdr:cNvPr id="22" name="Straight Arrow Connector 21"/>
        <xdr:cNvCxnSpPr/>
      </xdr:nvCxnSpPr>
      <xdr:spPr>
        <a:xfrm flipH="1">
          <a:off x="7315200" y="180975"/>
          <a:ext cx="276225" cy="1047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4</xdr:row>
      <xdr:rowOff>9525</xdr:rowOff>
    </xdr:from>
    <xdr:to>
      <xdr:col>6</xdr:col>
      <xdr:colOff>438150</xdr:colOff>
      <xdr:row>6</xdr:row>
      <xdr:rowOff>9526</xdr:rowOff>
    </xdr:to>
    <xdr:cxnSp macro="">
      <xdr:nvCxnSpPr>
        <xdr:cNvPr id="31" name="Straight Arrow Connector 30"/>
        <xdr:cNvCxnSpPr/>
      </xdr:nvCxnSpPr>
      <xdr:spPr>
        <a:xfrm flipV="1">
          <a:off x="6524625" y="790575"/>
          <a:ext cx="219075" cy="5238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47626</xdr:colOff>
      <xdr:row>1</xdr:row>
      <xdr:rowOff>85726</xdr:rowOff>
    </xdr:from>
    <xdr:to>
      <xdr:col>0</xdr:col>
      <xdr:colOff>523875</xdr:colOff>
      <xdr:row>2</xdr:row>
      <xdr:rowOff>9525</xdr:rowOff>
    </xdr:to>
    <xdr:cxnSp macro="">
      <xdr:nvCxnSpPr>
        <xdr:cNvPr id="32" name="Straight Arrow Connector 31"/>
        <xdr:cNvCxnSpPr/>
      </xdr:nvCxnSpPr>
      <xdr:spPr>
        <a:xfrm flipH="1" flipV="1">
          <a:off x="47626" y="85726"/>
          <a:ext cx="476249" cy="11429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0"/>
  <sheetViews>
    <sheetView tabSelected="1" topLeftCell="A2" zoomScaleNormal="100" workbookViewId="0">
      <selection activeCell="M8" sqref="M8"/>
    </sheetView>
  </sheetViews>
  <sheetFormatPr defaultRowHeight="15" x14ac:dyDescent="0.25"/>
  <cols>
    <col min="1" max="1" width="23.28515625" customWidth="1"/>
    <col min="2" max="2" width="16.42578125" style="32" customWidth="1"/>
    <col min="3" max="3" width="6.28515625" customWidth="1"/>
    <col min="4" max="4" width="13.42578125" customWidth="1"/>
    <col min="5" max="5" width="24.42578125" customWidth="1"/>
    <col min="6" max="6" width="6.28515625" customWidth="1"/>
    <col min="7" max="7" width="19" customWidth="1"/>
    <col min="8" max="8" width="17.5703125" customWidth="1"/>
    <col min="9" max="9" width="0" hidden="1" customWidth="1"/>
  </cols>
  <sheetData>
    <row r="1" spans="1:14" ht="16.5" hidden="1" customHeight="1" x14ac:dyDescent="0.4">
      <c r="A1" s="33"/>
      <c r="B1" s="34"/>
      <c r="C1" s="33"/>
      <c r="D1" s="35"/>
      <c r="E1" s="33"/>
      <c r="F1" s="35"/>
      <c r="G1" s="33"/>
      <c r="H1" s="33"/>
    </row>
    <row r="2" spans="1:14" x14ac:dyDescent="0.25">
      <c r="A2" s="33"/>
      <c r="B2" s="34"/>
      <c r="C2" s="33"/>
      <c r="D2" s="33"/>
      <c r="E2" s="33"/>
      <c r="F2" s="62"/>
      <c r="G2" s="63" t="s">
        <v>56</v>
      </c>
      <c r="H2" s="61" t="s">
        <v>57</v>
      </c>
      <c r="I2" s="33"/>
    </row>
    <row r="3" spans="1:14" x14ac:dyDescent="0.25">
      <c r="A3" s="33" t="s">
        <v>59</v>
      </c>
      <c r="B3" s="34"/>
      <c r="C3" s="33"/>
      <c r="D3" s="33"/>
      <c r="E3" s="33"/>
      <c r="F3" s="62"/>
      <c r="G3" s="64">
        <v>20000</v>
      </c>
      <c r="H3" s="33"/>
      <c r="I3" s="33"/>
    </row>
    <row r="4" spans="1:14" ht="30" x14ac:dyDescent="0.25">
      <c r="A4" s="33"/>
      <c r="B4" s="34"/>
      <c r="C4" s="33"/>
      <c r="D4" s="33"/>
      <c r="E4" s="33"/>
      <c r="F4" s="62"/>
      <c r="G4" s="68" t="str">
        <f>IF(E20&lt;G3,IF(E20&gt;G3,"not enough money","you have enough money"),"Error")</f>
        <v>you have enough money</v>
      </c>
      <c r="H4" s="34" t="s">
        <v>45</v>
      </c>
      <c r="I4" s="33"/>
    </row>
    <row r="5" spans="1:14" ht="26.25" x14ac:dyDescent="0.4">
      <c r="A5" s="33" t="s">
        <v>44</v>
      </c>
      <c r="B5" s="34"/>
      <c r="C5" s="33"/>
      <c r="D5" s="35"/>
      <c r="E5" s="33"/>
      <c r="F5" s="62"/>
      <c r="G5" s="64"/>
      <c r="H5" s="33"/>
      <c r="I5" s="33"/>
    </row>
    <row r="6" spans="1:14" x14ac:dyDescent="0.25">
      <c r="A6" s="33"/>
      <c r="B6" s="34"/>
      <c r="C6" s="33"/>
      <c r="D6" s="33"/>
      <c r="E6" s="33"/>
      <c r="F6" s="62"/>
      <c r="G6" s="65"/>
      <c r="H6" s="33"/>
      <c r="I6" s="33"/>
    </row>
    <row r="7" spans="1:14" x14ac:dyDescent="0.25">
      <c r="A7" s="33"/>
      <c r="B7" s="34"/>
      <c r="C7" s="33"/>
      <c r="D7" s="33"/>
      <c r="E7" s="33"/>
      <c r="F7" s="33"/>
      <c r="G7" s="33" t="s">
        <v>58</v>
      </c>
      <c r="H7" s="33"/>
      <c r="I7" s="33"/>
    </row>
    <row r="8" spans="1:14" ht="29.25" customHeight="1" x14ac:dyDescent="0.4">
      <c r="A8" s="1" t="s">
        <v>0</v>
      </c>
      <c r="B8" s="38">
        <f>VLOOKUP('Computer shop'!A9,Input!B3:D7,2,FALSE)</f>
        <v>2390</v>
      </c>
      <c r="C8" s="36"/>
      <c r="D8" s="1" t="s">
        <v>1</v>
      </c>
      <c r="E8" s="41">
        <f>VLOOKUP(D9,CPU!B3:D5,2,FALSE)</f>
        <v>5950</v>
      </c>
      <c r="F8" s="36"/>
      <c r="G8" s="1" t="s">
        <v>2</v>
      </c>
      <c r="H8" s="41">
        <f>VLOOKUP(G9,Output!B3:D6,2,FALSE)</f>
        <v>700</v>
      </c>
      <c r="I8" s="36"/>
      <c r="J8" s="2"/>
    </row>
    <row r="9" spans="1:14" ht="77.25" customHeight="1" x14ac:dyDescent="0.25">
      <c r="A9" s="39" t="s">
        <v>16</v>
      </c>
      <c r="B9" s="40" t="str">
        <f>VLOOKUP(A9,Input!B3:D7,3)</f>
        <v>Apple wireless trackpad, first multitouch trackpad, white colour</v>
      </c>
      <c r="C9" s="36"/>
      <c r="D9" s="42" t="s">
        <v>33</v>
      </c>
      <c r="E9" s="42" t="str">
        <f>VLOOKUP(D9,CPU!B3:D5,3)</f>
        <v>Intel ,fastest speed, blue colour</v>
      </c>
      <c r="F9" s="36"/>
      <c r="G9" s="42" t="s">
        <v>22</v>
      </c>
      <c r="H9" s="42" t="str">
        <f>VLOOKUP(G9,Output!B3:D6,3)</f>
        <v>Phillips,plugin, black colour</v>
      </c>
      <c r="I9" s="36"/>
      <c r="J9" s="2"/>
    </row>
    <row r="10" spans="1:14" ht="29.25" customHeight="1" x14ac:dyDescent="0.25">
      <c r="A10" s="36"/>
      <c r="B10" s="37"/>
      <c r="C10" s="36"/>
      <c r="D10" s="36"/>
      <c r="E10" s="36"/>
      <c r="F10" s="36"/>
      <c r="G10" s="36"/>
      <c r="H10" s="36"/>
      <c r="I10" s="36"/>
      <c r="J10" s="2"/>
    </row>
    <row r="11" spans="1:14" ht="28.5" customHeight="1" x14ac:dyDescent="0.25">
      <c r="A11" s="36"/>
      <c r="B11" s="37"/>
      <c r="C11" s="36" t="s">
        <v>52</v>
      </c>
      <c r="D11" s="36"/>
      <c r="E11" s="36"/>
      <c r="F11" s="36"/>
      <c r="G11" s="36"/>
      <c r="H11" s="37" t="s">
        <v>48</v>
      </c>
      <c r="I11" s="36"/>
      <c r="J11" s="2"/>
    </row>
    <row r="12" spans="1:14" ht="30.75" customHeight="1" x14ac:dyDescent="0.4">
      <c r="A12" s="36"/>
      <c r="B12" s="37" t="s">
        <v>43</v>
      </c>
      <c r="C12" s="36"/>
      <c r="D12" s="1" t="s">
        <v>3</v>
      </c>
      <c r="E12" s="41">
        <f>VLOOKUP(D13,Storage!B3:D5,2,FALSE)</f>
        <v>2000</v>
      </c>
      <c r="F12" s="36"/>
      <c r="G12" s="58" t="s">
        <v>51</v>
      </c>
      <c r="H12" s="36"/>
      <c r="I12" s="36"/>
      <c r="J12" s="2"/>
    </row>
    <row r="13" spans="1:14" ht="24.75" customHeight="1" x14ac:dyDescent="0.25">
      <c r="A13" s="36" t="s">
        <v>42</v>
      </c>
      <c r="B13" s="37"/>
      <c r="C13" s="36"/>
      <c r="D13" s="39" t="s">
        <v>27</v>
      </c>
      <c r="E13" s="42" t="str">
        <f>VLOOKUP(D13,Storage!B3:D5,3)</f>
        <v>Socos, plugin, black colour</v>
      </c>
      <c r="F13" s="36"/>
      <c r="G13" s="33"/>
      <c r="H13" s="33"/>
      <c r="I13" s="36"/>
      <c r="J13" s="56"/>
      <c r="K13" s="57"/>
      <c r="M13" s="57"/>
      <c r="N13" s="57"/>
    </row>
    <row r="14" spans="1:14" ht="29.25" hidden="1" customHeight="1" x14ac:dyDescent="0.25">
      <c r="A14" s="36"/>
      <c r="B14" s="37"/>
      <c r="C14" s="36"/>
      <c r="D14" s="33"/>
      <c r="E14" s="33"/>
      <c r="F14" s="36"/>
      <c r="I14" s="36"/>
      <c r="J14" s="2"/>
    </row>
    <row r="15" spans="1:14" ht="30.75" customHeight="1" x14ac:dyDescent="0.35">
      <c r="A15" s="67" t="s">
        <v>53</v>
      </c>
      <c r="B15" s="37"/>
      <c r="C15" s="36"/>
      <c r="D15" s="49" t="s">
        <v>39</v>
      </c>
      <c r="E15" s="52">
        <f>SUM(B8,E12,E8,H8)</f>
        <v>11040</v>
      </c>
      <c r="F15" s="36"/>
      <c r="G15" s="50" t="s">
        <v>46</v>
      </c>
      <c r="H15" s="51">
        <v>10</v>
      </c>
      <c r="I15" s="36"/>
      <c r="J15" s="2"/>
    </row>
    <row r="16" spans="1:14" ht="27" customHeight="1" x14ac:dyDescent="0.25">
      <c r="A16" s="33" t="s">
        <v>54</v>
      </c>
      <c r="B16" s="34"/>
      <c r="C16" s="33"/>
      <c r="D16" s="30" t="s">
        <v>41</v>
      </c>
      <c r="E16" s="53">
        <f>SUM(E15*7%)</f>
        <v>772.80000000000007</v>
      </c>
      <c r="F16" s="33"/>
      <c r="G16" s="43"/>
      <c r="H16" s="44"/>
      <c r="I16" s="33"/>
    </row>
    <row r="17" spans="1:9" ht="43.5" customHeight="1" x14ac:dyDescent="0.25">
      <c r="A17" s="37" t="s">
        <v>55</v>
      </c>
      <c r="B17" s="34"/>
      <c r="C17" s="33"/>
      <c r="D17" s="66" t="s">
        <v>60</v>
      </c>
      <c r="E17" s="54">
        <f>IF(E15&gt;10000,E15*5%,"0")</f>
        <v>552</v>
      </c>
      <c r="F17" s="33"/>
      <c r="G17" s="45"/>
      <c r="H17" s="46"/>
      <c r="I17" s="33"/>
    </row>
    <row r="18" spans="1:9" ht="24.75" customHeight="1" x14ac:dyDescent="0.25">
      <c r="A18" s="33" t="s">
        <v>49</v>
      </c>
      <c r="B18" s="34"/>
      <c r="C18" s="33"/>
      <c r="D18" s="31" t="s">
        <v>40</v>
      </c>
      <c r="E18" s="55">
        <f>E15+E16-E17</f>
        <v>11260.8</v>
      </c>
      <c r="F18" s="33"/>
      <c r="G18" s="47"/>
      <c r="H18" s="48"/>
      <c r="I18" s="33"/>
    </row>
    <row r="19" spans="1:9" ht="27" hidden="1" customHeight="1" x14ac:dyDescent="0.25">
      <c r="A19" s="33"/>
      <c r="B19" s="34"/>
      <c r="C19" s="33"/>
      <c r="D19" s="33"/>
      <c r="E19" s="33"/>
      <c r="F19" s="33"/>
      <c r="G19" s="33"/>
      <c r="H19" s="33"/>
      <c r="I19" s="33"/>
    </row>
    <row r="20" spans="1:9" ht="30.75" customHeight="1" x14ac:dyDescent="0.35">
      <c r="A20" s="33" t="s">
        <v>50</v>
      </c>
      <c r="B20" s="34"/>
      <c r="C20" s="33"/>
      <c r="D20" s="59" t="s">
        <v>47</v>
      </c>
      <c r="E20" s="60">
        <f>E18</f>
        <v>11260.8</v>
      </c>
      <c r="F20" s="33"/>
      <c r="G20" s="33"/>
      <c r="H20" s="33"/>
      <c r="I20" s="33"/>
    </row>
  </sheetData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7</xdr:col>
                    <xdr:colOff>857250</xdr:colOff>
                    <xdr:row>14</xdr:row>
                    <xdr:rowOff>9525</xdr:rowOff>
                  </from>
                  <to>
                    <xdr:col>7</xdr:col>
                    <xdr:colOff>1152525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Scroll Bar 4">
              <controlPr defaultSize="0" autoPict="0">
                <anchor moveWithCells="1">
                  <from>
                    <xdr:col>5</xdr:col>
                    <xdr:colOff>190500</xdr:colOff>
                    <xdr:row>1</xdr:row>
                    <xdr:rowOff>19050</xdr:rowOff>
                  </from>
                  <to>
                    <xdr:col>6</xdr:col>
                    <xdr:colOff>114300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Input!$B$3:$B$7</xm:f>
          </x14:formula1>
          <xm:sqref>A9</xm:sqref>
        </x14:dataValidation>
        <x14:dataValidation type="list" allowBlank="1" showInputMessage="1" showErrorMessage="1">
          <x14:formula1>
            <xm:f>CPU!$B$3:$B$5</xm:f>
          </x14:formula1>
          <xm:sqref>D9</xm:sqref>
        </x14:dataValidation>
        <x14:dataValidation type="list" allowBlank="1" showInputMessage="1" showErrorMessage="1">
          <x14:formula1>
            <xm:f>Output!$B$3:$B$6</xm:f>
          </x14:formula1>
          <xm:sqref>G9</xm:sqref>
        </x14:dataValidation>
        <x14:dataValidation type="list" allowBlank="1" showInputMessage="1" showErrorMessage="1">
          <x14:formula1>
            <xm:f>Storage!$B$3:$B$5</xm:f>
          </x14:formula1>
          <xm:sqref>D13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workbookViewId="0">
      <selection activeCell="A16" sqref="A16"/>
    </sheetView>
  </sheetViews>
  <sheetFormatPr defaultRowHeight="15" x14ac:dyDescent="0.25"/>
  <cols>
    <col min="1" max="3" width="21" customWidth="1"/>
    <col min="4" max="4" width="59.5703125" customWidth="1"/>
    <col min="5" max="5" width="34.28515625" hidden="1" customWidth="1"/>
    <col min="6" max="6" width="21" customWidth="1"/>
  </cols>
  <sheetData>
    <row r="2" spans="2:5" ht="60.75" customHeight="1" x14ac:dyDescent="0.35">
      <c r="B2" s="10" t="s">
        <v>7</v>
      </c>
      <c r="C2" s="19" t="s">
        <v>11</v>
      </c>
      <c r="D2" s="19" t="s">
        <v>8</v>
      </c>
      <c r="E2" s="15"/>
    </row>
    <row r="3" spans="2:5" ht="63.75" customHeight="1" x14ac:dyDescent="0.25">
      <c r="B3" s="13" t="s">
        <v>4</v>
      </c>
      <c r="C3" s="29">
        <f>VLOOKUP(B3,'Table Array'!B9:C14,2,FALSE)</f>
        <v>1790</v>
      </c>
      <c r="D3" s="22" t="str">
        <f>VLOOKUP(B3,'Table Array'!B9:D14,3)</f>
        <v>Apple plugin keyboard with numeric keypad features, white colour</v>
      </c>
      <c r="E3" s="16"/>
    </row>
    <row r="4" spans="2:5" ht="63.75" customHeight="1" x14ac:dyDescent="0.25">
      <c r="B4" s="11" t="s">
        <v>16</v>
      </c>
      <c r="C4" s="28">
        <f>VLOOKUP(B4,'Table Array'!B9:C14,2,FALSE)</f>
        <v>2390</v>
      </c>
      <c r="D4" s="23" t="str">
        <f>VLOOKUP(Input!B4,'Table Array'!B9:D14,3)</f>
        <v>Apple wireless trackpad, first multitouch trackpad, white colour</v>
      </c>
      <c r="E4" s="17"/>
    </row>
    <row r="5" spans="2:5" ht="63.75" customHeight="1" x14ac:dyDescent="0.25">
      <c r="B5" s="13" t="s">
        <v>10</v>
      </c>
      <c r="C5" s="29">
        <f>VLOOKUP(B5,'Table Array'!B9:C14,2,FALSE)</f>
        <v>700</v>
      </c>
      <c r="D5" s="22" t="str">
        <f>VLOOKUP(B5,'Table Array'!B9:D14,3)</f>
        <v>Dell webcam, black colour</v>
      </c>
    </row>
    <row r="6" spans="2:5" ht="63.75" customHeight="1" x14ac:dyDescent="0.25">
      <c r="B6" s="11" t="s">
        <v>5</v>
      </c>
      <c r="C6" s="28">
        <f>VLOOKUP(B6,'Table Array'!B9:C14,2,FALSE)</f>
        <v>2390</v>
      </c>
      <c r="D6" s="23" t="str">
        <f>VLOOKUP(B6,'Table Array'!B9:D14,3)</f>
        <v>Apple wireless keyboard, uses bluetooth, white colour</v>
      </c>
      <c r="E6" s="16"/>
    </row>
    <row r="7" spans="2:5" ht="63.75" customHeight="1" x14ac:dyDescent="0.25">
      <c r="B7" s="13" t="s">
        <v>6</v>
      </c>
      <c r="C7" s="29">
        <f>VLOOKUP(B7,'Table Array'!B9:C14,2,FALSE)</f>
        <v>2390</v>
      </c>
      <c r="D7" s="22" t="str">
        <f>VLOOKUP(B7,'Table Array'!B9:D14,3)</f>
        <v>Apple multitouch wireless mouse, white colour</v>
      </c>
    </row>
    <row r="8" spans="2:5" ht="63.75" customHeight="1" x14ac:dyDescent="0.25">
      <c r="E8" s="18"/>
    </row>
    <row r="16" spans="2:5" x14ac:dyDescent="0.25">
      <c r="D16" s="3"/>
    </row>
  </sheetData>
  <sortState ref="B3:E8">
    <sortCondition ref="B3"/>
  </sortState>
  <dataValidations count="2">
    <dataValidation type="list" allowBlank="1" showInputMessage="1" showErrorMessage="1" sqref="B7 B4:B6">
      <formula1>"Keyboard,Mouse,Trackpad,Webcam,Wireless Keyboard,Wireless Mouse"</formula1>
    </dataValidation>
    <dataValidation type="list" allowBlank="1" showInputMessage="1" showErrorMessage="1" sqref="B3">
      <formula1>"Keyboard,Trackpad,Webcam,Wireless Keyboard,Wireless Mouse"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5" sqref="C5"/>
    </sheetView>
  </sheetViews>
  <sheetFormatPr defaultRowHeight="15" x14ac:dyDescent="0.25"/>
  <cols>
    <col min="1" max="3" width="34" customWidth="1"/>
    <col min="4" max="4" width="40.85546875" customWidth="1"/>
  </cols>
  <sheetData>
    <row r="2" spans="2:4" ht="84.75" customHeight="1" x14ac:dyDescent="0.35">
      <c r="B2" s="10" t="s">
        <v>7</v>
      </c>
      <c r="C2" s="19" t="s">
        <v>11</v>
      </c>
      <c r="D2" s="19" t="s">
        <v>8</v>
      </c>
    </row>
    <row r="3" spans="2:4" ht="84.75" customHeight="1" x14ac:dyDescent="0.25">
      <c r="B3" s="20" t="s">
        <v>33</v>
      </c>
      <c r="C3" s="29">
        <v>5950</v>
      </c>
      <c r="D3" s="14" t="s">
        <v>36</v>
      </c>
    </row>
    <row r="4" spans="2:4" ht="84.75" customHeight="1" x14ac:dyDescent="0.25">
      <c r="B4" s="21" t="s">
        <v>34</v>
      </c>
      <c r="C4" s="28">
        <v>2050</v>
      </c>
      <c r="D4" s="12" t="s">
        <v>37</v>
      </c>
    </row>
    <row r="5" spans="2:4" ht="84.75" customHeight="1" x14ac:dyDescent="0.25">
      <c r="B5" s="20" t="s">
        <v>35</v>
      </c>
      <c r="C5" s="29">
        <v>3890</v>
      </c>
      <c r="D5" s="14" t="s">
        <v>38</v>
      </c>
    </row>
    <row r="6" spans="2:4" ht="84.75" customHeight="1" x14ac:dyDescent="0.25"/>
    <row r="7" spans="2:4" ht="84.75" customHeight="1" x14ac:dyDescent="0.25"/>
  </sheetData>
  <sortState ref="B3:D5">
    <sortCondition ref="B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zoomScale="130" zoomScaleNormal="130" workbookViewId="0">
      <selection activeCell="C11" sqref="C11"/>
    </sheetView>
  </sheetViews>
  <sheetFormatPr defaultRowHeight="15" x14ac:dyDescent="0.25"/>
  <cols>
    <col min="2" max="3" width="26" customWidth="1"/>
    <col min="4" max="4" width="31.85546875" customWidth="1"/>
  </cols>
  <sheetData>
    <row r="2" spans="2:4" ht="53.25" customHeight="1" x14ac:dyDescent="0.35">
      <c r="B2" s="10" t="s">
        <v>7</v>
      </c>
      <c r="C2" s="19" t="s">
        <v>11</v>
      </c>
      <c r="D2" s="19" t="s">
        <v>8</v>
      </c>
    </row>
    <row r="3" spans="2:4" ht="53.25" customHeight="1" x14ac:dyDescent="0.25">
      <c r="B3" s="22" t="s">
        <v>22</v>
      </c>
      <c r="C3" s="29">
        <f>VLOOKUP(B3,'Table Array'!B19:C22,2,FALSE)</f>
        <v>700</v>
      </c>
      <c r="D3" s="14" t="str">
        <f>VLOOKUP(Output!B3,'Table Array'!B19:D22,3)</f>
        <v>Phillips,plugin, black colour</v>
      </c>
    </row>
    <row r="4" spans="2:4" ht="53.25" customHeight="1" x14ac:dyDescent="0.25">
      <c r="B4" s="23" t="s">
        <v>19</v>
      </c>
      <c r="C4" s="28">
        <f>VLOOKUP(B4,'Table Array'!B19:C22,2,FALSE)</f>
        <v>900</v>
      </c>
      <c r="D4" s="12" t="str">
        <f>VLOOKUP(B4,'Table Array'!B19:D22,3)</f>
        <v>Phillips, 26 inches, black colour</v>
      </c>
    </row>
    <row r="5" spans="2:4" ht="53.25" customHeight="1" x14ac:dyDescent="0.25">
      <c r="B5" s="22" t="s">
        <v>20</v>
      </c>
      <c r="C5" s="29">
        <f>VLOOKUP(B5,'Table Array'!B19:C22,2,FALSE)</f>
        <v>3200</v>
      </c>
      <c r="D5" s="14" t="str">
        <f>VLOOKUP(B5,'Table Array'!B19:D22,3)</f>
        <v>Canon, plugin, grey colour</v>
      </c>
    </row>
    <row r="6" spans="2:4" ht="53.25" customHeight="1" x14ac:dyDescent="0.25">
      <c r="B6" s="23" t="s">
        <v>21</v>
      </c>
      <c r="C6" s="28">
        <f>VLOOKUP(B6,'Table Array'!B19:C22,2,FALSE)</f>
        <v>500</v>
      </c>
      <c r="D6" s="12" t="str">
        <f>VLOOKUP(B6,'Table Array'!B19:D22,3)</f>
        <v>Creative, plugin, black colour</v>
      </c>
    </row>
  </sheetData>
  <sortState ref="B3:D6">
    <sortCondition ref="B6"/>
  </sortState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'Table Array'!$B$19:$B$22</xm:f>
          </x14:formula1>
          <xm:sqref>B3:B6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"/>
  <sheetViews>
    <sheetView zoomScale="115" zoomScaleNormal="115" workbookViewId="0">
      <selection activeCell="D4" sqref="D4"/>
    </sheetView>
  </sheetViews>
  <sheetFormatPr defaultRowHeight="15" x14ac:dyDescent="0.25"/>
  <cols>
    <col min="2" max="3" width="41" customWidth="1"/>
    <col min="4" max="4" width="47.28515625" customWidth="1"/>
  </cols>
  <sheetData>
    <row r="2" spans="2:4" ht="71.25" customHeight="1" x14ac:dyDescent="0.35">
      <c r="B2" s="10" t="s">
        <v>7</v>
      </c>
      <c r="C2" s="19" t="s">
        <v>11</v>
      </c>
      <c r="D2" s="19" t="s">
        <v>8</v>
      </c>
    </row>
    <row r="3" spans="2:4" ht="71.25" customHeight="1" x14ac:dyDescent="0.25">
      <c r="B3" s="24" t="s">
        <v>27</v>
      </c>
      <c r="C3" s="29">
        <f>VLOOKUP(B3,'Table Array'!B28:C30,2,FALSE)</f>
        <v>2000</v>
      </c>
      <c r="D3" s="14" t="str">
        <f>VLOOKUP(B3,'Table Array'!B28:D30,3)</f>
        <v>Socos, plugin, black colour</v>
      </c>
    </row>
    <row r="4" spans="2:4" ht="71.25" customHeight="1" x14ac:dyDescent="0.25">
      <c r="B4" s="25" t="s">
        <v>28</v>
      </c>
      <c r="C4" s="28">
        <f>VLOOKUP(B4,'Table Array'!B28:C30,2,FALSE)</f>
        <v>500</v>
      </c>
      <c r="D4" s="12" t="str">
        <f>VLOOKUP(B4,'Table Array'!B28:D30,3)</f>
        <v>Phillips, 250 GB, plugin, one usb port, white colour</v>
      </c>
    </row>
    <row r="5" spans="2:4" ht="71.25" customHeight="1" x14ac:dyDescent="0.25">
      <c r="B5" s="24" t="s">
        <v>29</v>
      </c>
      <c r="C5" s="29">
        <f>VLOOKUP(B5,'Table Array'!B28:C30,2,FALSE)</f>
        <v>250</v>
      </c>
      <c r="D5" s="14" t="str">
        <f>VLOOKUP(B5,'Table Array'!B28:D30,3)</f>
        <v>Kingston, 5GB, silver colour</v>
      </c>
    </row>
  </sheetData>
  <sortState ref="B3:D5">
    <sortCondition ref="B3"/>
  </sortState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'Table Array'!$B$28:$B$30</xm:f>
          </x14:formula1>
          <xm:sqref>B3:B5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H34" sqref="H34"/>
    </sheetView>
  </sheetViews>
  <sheetFormatPr defaultRowHeight="15" x14ac:dyDescent="0.25"/>
  <cols>
    <col min="1" max="2" width="43.140625" customWidth="1"/>
    <col min="4" max="4" width="59.5703125" customWidth="1"/>
  </cols>
  <sheetData>
    <row r="1" spans="1:4" x14ac:dyDescent="0.25">
      <c r="A1" s="26"/>
      <c r="B1" s="27"/>
    </row>
    <row r="2" spans="1:4" x14ac:dyDescent="0.25">
      <c r="A2" s="26"/>
      <c r="B2" s="27"/>
    </row>
    <row r="3" spans="1:4" x14ac:dyDescent="0.25">
      <c r="A3" s="26"/>
      <c r="B3" s="27"/>
    </row>
    <row r="4" spans="1:4" x14ac:dyDescent="0.25">
      <c r="A4" s="26"/>
      <c r="B4" s="27"/>
    </row>
    <row r="5" spans="1:4" x14ac:dyDescent="0.25">
      <c r="A5" s="26"/>
      <c r="B5" s="27"/>
    </row>
    <row r="6" spans="1:4" x14ac:dyDescent="0.25">
      <c r="A6" s="26"/>
      <c r="B6" s="27"/>
    </row>
    <row r="9" spans="1:4" x14ac:dyDescent="0.25">
      <c r="B9" s="4" t="s">
        <v>4</v>
      </c>
      <c r="C9" s="5">
        <v>1790</v>
      </c>
      <c r="D9" s="8" t="s">
        <v>13</v>
      </c>
    </row>
    <row r="10" spans="1:4" x14ac:dyDescent="0.25">
      <c r="B10" s="4" t="s">
        <v>9</v>
      </c>
      <c r="C10" s="5">
        <v>1790</v>
      </c>
      <c r="D10" s="8" t="s">
        <v>14</v>
      </c>
    </row>
    <row r="11" spans="1:4" x14ac:dyDescent="0.25">
      <c r="B11" s="6" t="s">
        <v>16</v>
      </c>
      <c r="C11" s="7">
        <v>2390</v>
      </c>
      <c r="D11" s="9" t="s">
        <v>17</v>
      </c>
    </row>
    <row r="12" spans="1:4" x14ac:dyDescent="0.25">
      <c r="B12" s="4" t="s">
        <v>10</v>
      </c>
      <c r="C12" s="5">
        <v>700</v>
      </c>
      <c r="D12" s="8" t="s">
        <v>18</v>
      </c>
    </row>
    <row r="13" spans="1:4" x14ac:dyDescent="0.25">
      <c r="B13" s="6" t="s">
        <v>5</v>
      </c>
      <c r="C13" s="7">
        <v>2390</v>
      </c>
      <c r="D13" s="9" t="s">
        <v>12</v>
      </c>
    </row>
    <row r="14" spans="1:4" x14ac:dyDescent="0.25">
      <c r="B14" s="6" t="s">
        <v>6</v>
      </c>
      <c r="C14" s="7">
        <v>2390</v>
      </c>
      <c r="D14" s="9" t="s">
        <v>15</v>
      </c>
    </row>
    <row r="19" spans="2:4" x14ac:dyDescent="0.25">
      <c r="B19" s="23" t="s">
        <v>22</v>
      </c>
      <c r="C19" s="12">
        <v>700</v>
      </c>
      <c r="D19" s="12" t="s">
        <v>26</v>
      </c>
    </row>
    <row r="20" spans="2:4" x14ac:dyDescent="0.25">
      <c r="B20" s="22" t="s">
        <v>19</v>
      </c>
      <c r="C20" s="14">
        <v>900</v>
      </c>
      <c r="D20" s="14" t="s">
        <v>23</v>
      </c>
    </row>
    <row r="21" spans="2:4" x14ac:dyDescent="0.25">
      <c r="B21" s="23" t="s">
        <v>20</v>
      </c>
      <c r="C21" s="12">
        <v>3200</v>
      </c>
      <c r="D21" s="12" t="s">
        <v>24</v>
      </c>
    </row>
    <row r="22" spans="2:4" x14ac:dyDescent="0.25">
      <c r="B22" s="22" t="s">
        <v>21</v>
      </c>
      <c r="C22" s="14">
        <v>500</v>
      </c>
      <c r="D22" s="14" t="s">
        <v>25</v>
      </c>
    </row>
    <row r="28" spans="2:4" x14ac:dyDescent="0.25">
      <c r="B28" s="24" t="s">
        <v>27</v>
      </c>
      <c r="C28" s="14">
        <v>2000</v>
      </c>
      <c r="D28" s="14" t="s">
        <v>30</v>
      </c>
    </row>
    <row r="29" spans="2:4" x14ac:dyDescent="0.25">
      <c r="B29" s="25" t="s">
        <v>28</v>
      </c>
      <c r="C29" s="12">
        <v>500</v>
      </c>
      <c r="D29" s="12" t="s">
        <v>31</v>
      </c>
    </row>
    <row r="30" spans="2:4" x14ac:dyDescent="0.25">
      <c r="B30" s="24" t="s">
        <v>29</v>
      </c>
      <c r="C30" s="14">
        <v>250</v>
      </c>
      <c r="D30" s="14" t="s">
        <v>32</v>
      </c>
    </row>
  </sheetData>
  <dataValidations count="1">
    <dataValidation type="list" allowBlank="1" showInputMessage="1" showErrorMessage="1" sqref="A1:A6 B9:B14">
      <formula1>"Keyboard,Mouse,Trackpad,Webcam,Wireless Keyboard,Wireless Mouse"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Computer shop</vt:lpstr>
      <vt:lpstr>Input</vt:lpstr>
      <vt:lpstr>CPU</vt:lpstr>
      <vt:lpstr>Output</vt:lpstr>
      <vt:lpstr>Storage</vt:lpstr>
      <vt:lpstr>Table Array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Karan Srimanchantha</dc:creator>
  <cp:lastModifiedBy>Karan Srimanchantha</cp:lastModifiedBy>
  <cp:lastPrinted>2011-10-06T05:07:55Z</cp:lastPrinted>
  <dcterms:created xsi:type="dcterms:W3CDTF">2011-09-01T04:34:13Z</dcterms:created>
  <dcterms:modified xsi:type="dcterms:W3CDTF">2011-10-06T05:08:28Z</dcterms:modified>
</cp:coreProperties>
</file>